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Утверждение планов\ППЗ МТР 2019\"/>
    </mc:Choice>
  </mc:AlternateContent>
  <bookViews>
    <workbookView xWindow="-1368" yWindow="-156" windowWidth="15480" windowHeight="11016" firstSheet="2" activeTab="2"/>
  </bookViews>
  <sheets>
    <sheet name="РПЗ ОАО&quot;НК&quot;РН&quot; 2014" sheetId="1" state="hidden" r:id="rId1"/>
    <sheet name="ПЗ932 (с тр)" sheetId="2" state="hidden" r:id="rId2"/>
    <sheet name="План" sheetId="6" r:id="rId3"/>
    <sheet name="План по КС сент 2014" sheetId="4" state="hidden" r:id="rId4"/>
    <sheet name="План по КС окт 2014" sheetId="5" state="hidden" r:id="rId5"/>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Titles" localSheetId="1" hidden="1">'ПЗ932 (с тр)'!$13:$16</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Titles" localSheetId="1" hidden="1">'ПЗ932 (с тр)'!$13:$16</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Area" localSheetId="1">'ПЗ932 (с тр)'!$B$1:$P$1194</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443" i="6" l="1"/>
  <c r="B442" i="6"/>
  <c r="B441" i="6"/>
  <c r="B438" i="6" l="1"/>
  <c r="B437" i="6"/>
  <c r="B436" i="6"/>
  <c r="B435" i="6"/>
  <c r="B434" i="6"/>
  <c r="B431" i="6" l="1"/>
  <c r="B425" i="6" l="1"/>
  <c r="B421" i="6"/>
  <c r="B428" i="6" s="1"/>
  <c r="B420" i="6"/>
  <c r="B427" i="6" s="1"/>
  <c r="B419" i="6"/>
  <c r="B417" i="6" l="1"/>
  <c r="B423" i="6" s="1"/>
  <c r="B430" i="6" s="1"/>
  <c r="B416" i="6"/>
  <c r="B422" i="6" s="1"/>
  <c r="B429" i="6" s="1"/>
  <c r="A391" i="6" l="1"/>
  <c r="A392" i="6" s="1"/>
  <c r="A393" i="6" s="1"/>
  <c r="A394" i="6" s="1"/>
  <c r="A395" i="6" s="1"/>
  <c r="A396" i="6" s="1"/>
  <c r="A397" i="6" s="1"/>
  <c r="A398" i="6" s="1"/>
  <c r="A399" i="6" s="1"/>
  <c r="A400" i="6" s="1"/>
  <c r="A401" i="6" s="1"/>
  <c r="A402" i="6" s="1"/>
  <c r="A403" i="6" s="1"/>
  <c r="B368" i="6" l="1"/>
  <c r="A363" i="6"/>
  <c r="A364" i="6" s="1"/>
  <c r="A365" i="6" s="1"/>
  <c r="A366" i="6" s="1"/>
  <c r="A367" i="6" s="1"/>
  <c r="A368" i="6" s="1"/>
  <c r="A353" i="6" l="1"/>
  <c r="A354" i="6" s="1"/>
  <c r="A355" i="6" s="1"/>
  <c r="A356" i="6" s="1"/>
  <c r="A357" i="6" s="1"/>
  <c r="A358" i="6" s="1"/>
  <c r="A359" i="6" s="1"/>
  <c r="A344" i="6" l="1"/>
  <c r="A345" i="6" s="1"/>
  <c r="A346" i="6" s="1"/>
  <c r="A334" i="6" l="1"/>
  <c r="A335" i="6" s="1"/>
  <c r="A336" i="6" s="1"/>
  <c r="A337" i="6" s="1"/>
  <c r="A338" i="6" s="1"/>
  <c r="A339" i="6" s="1"/>
  <c r="A340" i="6" s="1"/>
  <c r="A341" i="6" s="1"/>
  <c r="A325" i="6" l="1"/>
  <c r="A326" i="6" s="1"/>
  <c r="A327" i="6" s="1"/>
  <c r="A328" i="6" s="1"/>
  <c r="A329" i="6" s="1"/>
  <c r="A330" i="6" s="1"/>
  <c r="A331" i="6" s="1"/>
  <c r="B321" i="6" l="1"/>
  <c r="B322" i="6" s="1"/>
  <c r="B324" i="6" s="1"/>
  <c r="B325" i="6" s="1"/>
  <c r="B326" i="6" s="1"/>
  <c r="B327" i="6" s="1"/>
  <c r="B328" i="6" s="1"/>
  <c r="B329" i="6" s="1"/>
  <c r="B330" i="6" s="1"/>
  <c r="B331" i="6" s="1"/>
  <c r="B333" i="6" s="1"/>
  <c r="B334" i="6" s="1"/>
  <c r="B335" i="6" s="1"/>
  <c r="B336" i="6" s="1"/>
  <c r="B337" i="6" s="1"/>
  <c r="B338" i="6" s="1"/>
  <c r="B339" i="6" s="1"/>
  <c r="B340" i="6" s="1"/>
  <c r="B341" i="6" s="1"/>
  <c r="B343" i="6" s="1"/>
  <c r="B345" i="6" s="1"/>
  <c r="A318" i="6"/>
  <c r="A319" i="6" s="1"/>
  <c r="A320" i="6" s="1"/>
  <c r="A321" i="6" s="1"/>
  <c r="A322" i="6" s="1"/>
  <c r="B346" i="6" l="1"/>
  <c r="B344" i="6"/>
  <c r="H315" i="6"/>
  <c r="A313" i="6"/>
  <c r="A314" i="6" s="1"/>
  <c r="A315" i="6" s="1"/>
  <c r="A304" i="6" l="1"/>
  <c r="A305" i="6" s="1"/>
  <c r="A306" i="6" s="1"/>
  <c r="A307" i="6" s="1"/>
  <c r="A308" i="6" s="1"/>
  <c r="A309" i="6" s="1"/>
  <c r="A310" i="6" s="1"/>
  <c r="A292" i="6" l="1"/>
  <c r="A293" i="6" s="1"/>
  <c r="A294" i="6" s="1"/>
  <c r="A295" i="6" s="1"/>
  <c r="A296" i="6" s="1"/>
  <c r="A297" i="6" s="1"/>
  <c r="A298" i="6" s="1"/>
  <c r="A299" i="6" s="1"/>
  <c r="A300" i="6" s="1"/>
  <c r="A301" i="6" s="1"/>
  <c r="A275" i="6" l="1"/>
  <c r="A276" i="6" s="1"/>
  <c r="A277" i="6" s="1"/>
  <c r="A278" i="6" s="1"/>
  <c r="A279" i="6" s="1"/>
  <c r="A280" i="6" s="1"/>
  <c r="A281" i="6" s="1"/>
  <c r="A282" i="6" s="1"/>
  <c r="A283" i="6" s="1"/>
  <c r="A284" i="6" s="1"/>
  <c r="A285" i="6" s="1"/>
  <c r="A260" i="6" l="1"/>
  <c r="A261" i="6" s="1"/>
  <c r="A262" i="6" s="1"/>
  <c r="A263" i="6" s="1"/>
  <c r="A264" i="6" s="1"/>
  <c r="A265" i="6" s="1"/>
  <c r="A266" i="6" s="1"/>
  <c r="A267" i="6" s="1"/>
  <c r="A268" i="6" s="1"/>
  <c r="A269" i="6" s="1"/>
  <c r="A270" i="6" s="1"/>
  <c r="A271" i="6" s="1"/>
  <c r="A272" i="6" s="1"/>
  <c r="H259" i="6"/>
  <c r="A218" i="6" l="1"/>
  <c r="A219" i="6" s="1"/>
  <c r="A220" i="6" s="1"/>
  <c r="A221" i="6" s="1"/>
  <c r="A222" i="6" s="1"/>
  <c r="H212" i="6" l="1"/>
  <c r="H209" i="6"/>
  <c r="H205" i="6"/>
  <c r="A202" i="6"/>
  <c r="A203" i="6" s="1"/>
  <c r="A204" i="6" s="1"/>
  <c r="A205" i="6" s="1"/>
  <c r="A206" i="6" s="1"/>
  <c r="A207" i="6" s="1"/>
  <c r="A208" i="6" s="1"/>
  <c r="A209" i="6" s="1"/>
  <c r="A210" i="6" s="1"/>
  <c r="A211" i="6" s="1"/>
  <c r="A212" i="6" s="1"/>
  <c r="A213" i="6" s="1"/>
  <c r="A214" i="6" s="1"/>
  <c r="A215" i="6" s="1"/>
  <c r="A174" i="6" l="1"/>
  <c r="A175" i="6" s="1"/>
  <c r="A127" i="6" l="1"/>
  <c r="A128" i="6" s="1"/>
  <c r="A129" i="6" s="1"/>
  <c r="A130" i="6" s="1"/>
  <c r="A131" i="6" s="1"/>
  <c r="A132" i="6" s="1"/>
  <c r="A133" i="6" s="1"/>
  <c r="A134" i="6" s="1"/>
  <c r="A135" i="6" s="1"/>
  <c r="A136" i="6" s="1"/>
  <c r="A105" i="6" l="1"/>
  <c r="A107" i="6" s="1"/>
  <c r="A108" i="6" l="1"/>
  <c r="A109" i="6"/>
  <c r="A106" i="6"/>
  <c r="A67" i="6"/>
  <c r="A68" i="6" s="1"/>
  <c r="A111" i="6" l="1"/>
  <c r="A112" i="6" s="1"/>
  <c r="A110" i="6"/>
  <c r="G1170" i="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<sst xmlns="http://schemas.openxmlformats.org/spreadsheetml/2006/main" count="36437" uniqueCount="4906">
  <si>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</si>
  <si>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</si>
  <si>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</si>
  <si>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</si>
  <si>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</si>
  <si>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</si>
  <si>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</si>
  <si>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</si>
  <si>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</si>
  <si>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</si>
  <si>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</si>
  <si>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</si>
  <si>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</si>
  <si>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</si>
  <si>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</si>
  <si>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</si>
  <si>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</si>
  <si>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</si>
  <si>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</si>
  <si>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</si>
  <si>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</si>
  <si>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</si>
  <si>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</si>
  <si>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</si>
  <si>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</si>
  <si>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</si>
  <si>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</si>
  <si>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</si>
  <si>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</si>
  <si>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</si>
  <si>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</si>
  <si>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</si>
  <si>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</si>
  <si>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</si>
  <si>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</si>
  <si>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</si>
  <si>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</si>
  <si>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</si>
  <si>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</si>
  <si>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</si>
  <si>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</si>
  <si>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</si>
  <si>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</si>
  <si>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</si>
  <si>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</si>
  <si>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</si>
  <si>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</si>
  <si>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</si>
  <si>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</si>
  <si>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</si>
  <si>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</si>
  <si>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</si>
  <si>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</si>
  <si>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</si>
  <si>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</si>
  <si>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</si>
  <si>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</si>
  <si>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</si>
  <si>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</si>
  <si>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</si>
  <si>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</si>
  <si>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</si>
  <si>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</si>
  <si>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</si>
  <si>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</si>
  <si>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</si>
  <si>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</si>
  <si>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</si>
  <si>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</si>
  <si>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</si>
  <si>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</si>
  <si>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</si>
  <si>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</si>
  <si>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</si>
  <si>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</si>
  <si>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</si>
  <si>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</si>
  <si>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</si>
  <si>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</si>
  <si>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</si>
  <si>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</si>
  <si>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</si>
  <si>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</si>
  <si>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</si>
  <si>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</si>
  <si>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</si>
  <si>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</si>
  <si>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</si>
  <si>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</si>
  <si>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</si>
  <si>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</si>
  <si>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</si>
  <si>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</si>
  <si>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</si>
  <si>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</si>
  <si>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</si>
  <si>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</si>
  <si>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</si>
  <si>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</si>
  <si>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</si>
  <si>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</si>
  <si>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</si>
  <si>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</si>
  <si>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</si>
  <si>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</si>
  <si>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</si>
  <si>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</si>
  <si>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</si>
  <si>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</si>
  <si>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</si>
  <si>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</si>
  <si>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</si>
  <si>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</si>
  <si>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</si>
  <si>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</si>
  <si>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</si>
  <si>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</si>
  <si>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</si>
  <si>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</si>
  <si>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</si>
  <si>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</si>
  <si>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</si>
  <si>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</si>
  <si>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</si>
  <si>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</si>
  <si>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</si>
  <si>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</si>
  <si>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</si>
  <si>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</si>
  <si>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</si>
  <si>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</si>
  <si>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</si>
  <si>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</si>
  <si>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</si>
  <si>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</si>
  <si>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</si>
  <si>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</si>
  <si>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</si>
  <si>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</si>
  <si>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</si>
  <si>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</si>
  <si>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</si>
  <si>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</si>
  <si>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</si>
  <si>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</si>
  <si>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</si>
  <si>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</si>
  <si>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</si>
  <si>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</si>
  <si>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</si>
  <si>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</si>
  <si>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</si>
  <si>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</si>
  <si>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</si>
  <si>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</si>
  <si>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</si>
  <si>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</si>
  <si>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</si>
  <si>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</si>
  <si>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</si>
  <si>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</si>
  <si>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</si>
  <si>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</si>
  <si>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</si>
  <si>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</si>
  <si>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</si>
  <si>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</si>
  <si>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</si>
  <si>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</si>
  <si>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</si>
  <si>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</si>
  <si>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</si>
  <si>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</si>
  <si>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</si>
  <si>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</si>
  <si>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</si>
  <si>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</si>
  <si>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</si>
  <si>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</si>
  <si>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</si>
  <si>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</si>
  <si>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</si>
  <si>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</si>
  <si>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</si>
  <si>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</si>
  <si>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</si>
  <si>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</si>
  <si>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</si>
  <si>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</si>
  <si>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</si>
  <si>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</si>
  <si>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</si>
  <si>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</si>
  <si>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</si>
  <si>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</si>
  <si>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</si>
  <si>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</si>
  <si>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</si>
  <si>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</si>
  <si>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</si>
  <si>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</si>
  <si>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</si>
  <si>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</si>
  <si>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</si>
  <si>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</si>
  <si>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</si>
  <si>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</si>
  <si>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</si>
  <si>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</si>
  <si>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</si>
  <si>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</si>
  <si>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</si>
  <si>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</si>
  <si>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</si>
  <si>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</si>
  <si>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</si>
  <si>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</si>
  <si>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</si>
  <si>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</si>
  <si>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</si>
  <si>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</si>
  <si>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</si>
  <si>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</si>
  <si>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</si>
  <si>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</si>
  <si>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</si>
  <si>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</si>
  <si>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</si>
  <si>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</si>
  <si>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</si>
  <si>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</si>
  <si>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</si>
  <si>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</si>
  <si>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</si>
  <si>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</si>
  <si>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</si>
  <si>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</si>
  <si>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</si>
  <si>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</si>
  <si>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</si>
  <si>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</si>
  <si>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</si>
  <si>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</si>
  <si>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</si>
  <si>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</si>
  <si>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</si>
  <si>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</si>
  <si>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</si>
  <si>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</si>
  <si>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</si>
  <si>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</si>
  <si>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</si>
  <si>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</si>
  <si>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</si>
  <si>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</si>
  <si>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</si>
  <si>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</si>
  <si>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</si>
  <si>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</si>
  <si>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</si>
  <si>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</si>
  <si>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</si>
  <si>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</si>
  <si>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</si>
  <si>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</si>
  <si>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</si>
  <si>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</si>
  <si>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</si>
  <si>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</si>
  <si>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</si>
  <si>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</si>
  <si>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</si>
  <si>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</si>
  <si>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</si>
  <si>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</si>
  <si>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</si>
  <si>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</si>
  <si>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</si>
  <si>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</si>
  <si>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</si>
  <si>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</si>
  <si>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</si>
  <si>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</si>
  <si>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</si>
  <si>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</si>
  <si>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</si>
  <si>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</si>
  <si>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</si>
  <si>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</si>
  <si>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</si>
  <si>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</si>
  <si>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</si>
  <si>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</si>
  <si>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</si>
  <si>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</si>
  <si>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</si>
  <si>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</si>
  <si>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</si>
  <si>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</si>
  <si>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</si>
  <si>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</si>
  <si>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</si>
  <si>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</si>
  <si>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</si>
  <si>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</si>
  <si>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</si>
  <si>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</si>
  <si>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</si>
  <si>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</si>
  <si>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</si>
  <si>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</si>
  <si>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</si>
  <si>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</si>
  <si>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</si>
  <si>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</si>
  <si>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</si>
  <si>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</si>
  <si>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</si>
  <si>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</si>
  <si>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</si>
  <si>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</si>
  <si>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</si>
  <si>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</si>
  <si>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</si>
  <si>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</si>
  <si>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</si>
  <si>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</si>
  <si>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</si>
  <si>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</si>
  <si>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</si>
  <si>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</si>
  <si>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</si>
  <si>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</si>
  <si>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</si>
  <si>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</si>
  <si>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</si>
  <si>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</si>
  <si>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</si>
  <si>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</si>
  <si>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</si>
  <si>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</si>
  <si>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</si>
  <si>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</si>
  <si>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</si>
  <si>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</si>
  <si>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</si>
  <si>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</si>
  <si>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</si>
  <si>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</si>
  <si>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</si>
  <si>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</si>
  <si>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</si>
  <si>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</si>
  <si>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</si>
  <si>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</si>
  <si>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</si>
  <si>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</si>
  <si>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</si>
  <si>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</si>
  <si>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</si>
  <si>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</si>
  <si>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</si>
  <si>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</si>
  <si>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</si>
  <si>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</si>
  <si>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</si>
  <si>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</si>
  <si>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</si>
  <si>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</si>
  <si>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</si>
  <si>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</si>
  <si>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</si>
  <si>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</si>
  <si>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</si>
  <si>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</si>
  <si>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</si>
  <si>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</si>
  <si>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</si>
  <si>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</si>
  <si>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</si>
  <si>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</si>
  <si>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</si>
  <si>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</si>
  <si>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</si>
  <si>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</si>
  <si>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</si>
  <si>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</si>
  <si>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</si>
  <si>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</si>
  <si>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</si>
  <si>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</si>
  <si>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</si>
  <si>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</si>
  <si>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</si>
  <si>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</si>
  <si>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</si>
  <si>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</si>
  <si>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</si>
  <si>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</si>
  <si>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</si>
  <si>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</si>
  <si>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</si>
  <si>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</si>
  <si>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</si>
  <si>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</si>
  <si>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</si>
  <si>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</si>
  <si>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</si>
  <si>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</si>
  <si>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</si>
  <si>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</si>
  <si>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</si>
  <si>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</si>
  <si>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</si>
  <si>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</si>
  <si>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</si>
  <si>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</si>
  <si>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</si>
  <si>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</si>
  <si>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</si>
  <si>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</si>
  <si>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</si>
  <si>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</si>
  <si>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</si>
  <si>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</si>
  <si>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</si>
  <si>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</si>
  <si>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</si>
  <si>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</si>
  <si>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</si>
  <si>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</si>
  <si>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</si>
  <si>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</si>
  <si>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</si>
  <si>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</si>
  <si>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</si>
  <si>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</si>
  <si>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</si>
  <si>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</si>
  <si>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</si>
  <si>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</si>
  <si>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</si>
  <si>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</si>
  <si>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</si>
  <si>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</si>
  <si>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</si>
  <si>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</si>
  <si>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</si>
  <si>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</si>
  <si>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</si>
  <si>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</si>
  <si>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</si>
  <si>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</si>
  <si>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</si>
  <si>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</si>
  <si>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</si>
  <si>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</si>
  <si>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</si>
  <si>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</si>
  <si>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</si>
  <si>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</si>
  <si>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</si>
  <si>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</si>
  <si>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</si>
  <si>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</si>
  <si>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</si>
  <si>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</si>
  <si>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</si>
  <si>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</si>
  <si>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</si>
  <si>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</si>
  <si>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</si>
  <si>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</si>
  <si>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</si>
  <si>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</si>
  <si>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</si>
  <si>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</si>
  <si>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</si>
  <si>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</si>
  <si>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</si>
  <si>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</si>
  <si>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</si>
  <si>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</si>
  <si>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</si>
  <si>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</si>
  <si>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</si>
  <si>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</si>
  <si>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</si>
  <si>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</si>
  <si>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</si>
  <si>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</si>
  <si>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</si>
  <si>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</si>
  <si>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</si>
  <si>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</si>
  <si>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</si>
  <si>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</si>
  <si>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</si>
  <si>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</si>
  <si>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</si>
  <si>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</si>
  <si>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</si>
  <si>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</si>
  <si>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</si>
  <si>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</si>
  <si>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</si>
  <si>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</si>
  <si>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</si>
  <si>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</si>
  <si>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</si>
  <si>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</si>
  <si>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</si>
  <si>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</si>
  <si>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</si>
  <si>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</si>
  <si>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</si>
  <si>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</si>
  <si>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</si>
  <si>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</si>
  <si>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</si>
  <si>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</si>
  <si>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</si>
  <si>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</si>
  <si>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</si>
  <si>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</si>
  <si>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</si>
  <si>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</si>
  <si>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</si>
  <si>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</si>
  <si>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</si>
  <si>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</si>
  <si>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</si>
  <si>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</si>
  <si>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</si>
  <si>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</si>
  <si>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</si>
  <si>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</si>
  <si>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</si>
  <si>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</si>
  <si>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</si>
  <si>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</si>
  <si>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</si>
  <si>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</si>
  <si>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</si>
  <si>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</si>
  <si>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</si>
  <si>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</si>
  <si>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</si>
  <si>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</si>
  <si>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</si>
  <si>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</si>
  <si>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</si>
  <si>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</si>
  <si>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</si>
  <si>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</si>
  <si>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</si>
  <si>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</si>
  <si>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</si>
  <si>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</si>
  <si>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</si>
  <si>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</si>
  <si>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</si>
  <si>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</si>
  <si>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</si>
  <si>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</si>
  <si>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</si>
  <si>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</si>
  <si>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</si>
  <si>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</si>
  <si>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</si>
  <si>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</si>
  <si>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</si>
  <si>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</si>
  <si>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</si>
  <si>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</si>
  <si>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</si>
  <si>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</si>
  <si>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</si>
  <si>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</si>
  <si>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</si>
  <si>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</si>
  <si>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</si>
  <si>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</si>
  <si>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</si>
  <si>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</si>
  <si>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</si>
  <si>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</si>
  <si>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</si>
  <si>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</si>
  <si>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</si>
  <si>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</si>
  <si>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</si>
  <si>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</si>
  <si>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</si>
  <si>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</si>
  <si>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</si>
  <si>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</si>
  <si>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</si>
  <si>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</si>
  <si>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</si>
  <si>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</si>
  <si>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</si>
  <si>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</si>
  <si>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</si>
  <si>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</si>
  <si>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</si>
  <si>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</si>
  <si>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</si>
  <si>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</si>
  <si>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</si>
  <si>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</si>
  <si>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</si>
  <si>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</si>
  <si>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</si>
  <si>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</si>
  <si>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</si>
  <si>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</si>
  <si>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</si>
  <si>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</si>
  <si>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</si>
  <si>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</si>
  <si>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</si>
  <si>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</si>
  <si>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</si>
  <si>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</si>
  <si>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</si>
  <si>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</si>
  <si>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</si>
  <si>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</si>
  <si>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</si>
  <si>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</si>
  <si>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</si>
  <si>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</si>
  <si>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</si>
  <si>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</si>
  <si>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</si>
  <si>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</si>
  <si>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</si>
  <si>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</si>
  <si>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</si>
  <si>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</si>
  <si>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</si>
  <si>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</si>
  <si>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</si>
  <si>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</si>
  <si>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</si>
  <si>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</si>
  <si>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</si>
  <si>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</si>
  <si>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</si>
  <si>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</si>
  <si>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</si>
  <si>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</si>
  <si>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</si>
  <si>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</si>
  <si>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</si>
  <si>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</si>
  <si>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</si>
  <si>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</si>
  <si>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</si>
  <si>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</si>
  <si>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</si>
  <si>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</si>
  <si>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</si>
  <si>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</si>
  <si>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</si>
  <si>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</si>
  <si>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</si>
  <si>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</si>
  <si>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</si>
  <si>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</si>
  <si>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</si>
  <si>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</si>
  <si>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</si>
  <si>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</si>
  <si>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</si>
  <si>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</si>
  <si>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</si>
  <si>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</si>
  <si>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</si>
  <si>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</si>
  <si>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</si>
  <si>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</si>
  <si>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</si>
  <si>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</si>
  <si>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</si>
  <si>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</si>
  <si>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</si>
  <si>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</si>
  <si>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</si>
  <si>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</si>
  <si>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</si>
  <si>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</si>
  <si>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</si>
  <si>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</si>
  <si>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</si>
  <si>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</si>
  <si>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</si>
  <si>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</si>
  <si>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</si>
  <si>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</si>
  <si>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</si>
  <si>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</si>
  <si>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</si>
  <si>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</si>
  <si>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</si>
  <si>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</si>
  <si>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</si>
  <si>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</si>
  <si>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</si>
  <si>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</si>
  <si>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</si>
  <si>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</si>
  <si>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</si>
  <si>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</si>
  <si>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</si>
  <si>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</si>
  <si>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</si>
  <si>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</si>
  <si>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</si>
  <si>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</si>
  <si>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</si>
  <si>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</si>
  <si>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</si>
  <si>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</si>
  <si>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</si>
  <si>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</si>
  <si>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</si>
  <si>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</si>
  <si>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</si>
  <si>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</si>
  <si>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</si>
  <si>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</si>
  <si>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</si>
  <si>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</si>
  <si>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</si>
  <si>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</si>
  <si>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</si>
  <si>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</si>
  <si>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</si>
  <si>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</si>
  <si>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</si>
  <si>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</si>
  <si>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</si>
  <si>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</si>
  <si>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</si>
  <si>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</si>
  <si>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</si>
  <si>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</si>
  <si>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</si>
  <si>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</si>
  <si>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</si>
  <si>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</si>
  <si>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</si>
  <si>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</si>
  <si>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</si>
  <si>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</si>
  <si>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</si>
  <si>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</si>
  <si>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</si>
  <si>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</si>
  <si>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</si>
  <si>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</si>
  <si>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</si>
  <si>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</si>
  <si>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</si>
  <si>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</si>
  <si>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</si>
  <si>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</si>
  <si>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</si>
  <si>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</si>
  <si>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</si>
  <si>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</si>
  <si>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</si>
  <si>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</si>
  <si>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</si>
  <si>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</si>
  <si>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</si>
  <si>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</si>
  <si>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</si>
  <si>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</si>
  <si>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</si>
  <si>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</si>
  <si>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</si>
  <si>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</si>
  <si>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</si>
  <si>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</si>
  <si>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</si>
  <si>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</si>
  <si>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</si>
  <si>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</si>
  <si>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</si>
  <si>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</si>
  <si>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</si>
  <si>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</si>
  <si>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</si>
  <si>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</si>
  <si>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</si>
  <si>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</si>
  <si>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</si>
  <si>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</si>
  <si>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</si>
  <si>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</si>
  <si>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</si>
  <si>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</si>
  <si>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</si>
  <si>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</si>
  <si>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</si>
  <si>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</si>
  <si>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</si>
  <si>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</si>
  <si>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</si>
  <si>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</si>
  <si>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</si>
  <si>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</si>
  <si>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</si>
  <si>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</si>
  <si>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</si>
  <si>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</si>
  <si>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</si>
  <si>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</si>
  <si>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</si>
  <si>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</si>
  <si>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</si>
  <si>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</si>
  <si>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</si>
  <si>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</si>
  <si>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</si>
  <si>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</si>
  <si>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</si>
  <si>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</si>
  <si>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</si>
  <si>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</si>
  <si>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</si>
  <si>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</si>
  <si>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</si>
  <si>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</si>
  <si>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</si>
  <si>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</si>
  <si>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</si>
  <si>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</si>
  <si>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</si>
  <si>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</si>
  <si>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</si>
  <si>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</si>
  <si>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</si>
  <si>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</si>
  <si>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</si>
  <si>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</si>
  <si>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</si>
  <si>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</si>
  <si>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</si>
  <si>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</si>
  <si>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</si>
  <si>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</si>
  <si>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</si>
  <si>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</si>
  <si>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</si>
  <si>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</si>
  <si>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</si>
  <si>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</si>
  <si>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</si>
  <si>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</si>
  <si>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</si>
  <si>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</si>
  <si>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</si>
  <si>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</si>
  <si>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</si>
  <si>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</si>
  <si>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</si>
  <si>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</si>
  <si>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</si>
  <si>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</si>
  <si>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</si>
  <si>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</si>
  <si>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</si>
  <si>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</si>
  <si>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</si>
  <si>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</si>
  <si>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</si>
  <si>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</si>
  <si>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</si>
  <si>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</si>
  <si>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</si>
  <si>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</si>
  <si>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</si>
  <si>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</si>
  <si>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</si>
  <si>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</si>
  <si>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</si>
  <si>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</si>
  <si>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</si>
  <si>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</si>
  <si>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</si>
  <si>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</si>
  <si>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</si>
  <si>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</si>
  <si>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</si>
  <si>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</si>
  <si>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</si>
  <si>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</si>
  <si>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</si>
  <si>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</si>
  <si>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</si>
  <si>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</si>
  <si>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</si>
  <si>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</si>
  <si>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</si>
  <si>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</si>
  <si>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</si>
  <si>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</si>
  <si>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</si>
  <si>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</si>
  <si>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</si>
  <si>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</si>
  <si>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</si>
  <si>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</si>
  <si>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</si>
  <si>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</si>
  <si>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</si>
  <si>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</si>
  <si>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</si>
  <si>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</si>
  <si>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</si>
  <si>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</si>
  <si>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</si>
  <si>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</si>
  <si>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</si>
  <si>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</si>
  <si>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</si>
  <si>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</si>
  <si>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</si>
  <si>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</si>
  <si>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</si>
  <si>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</si>
  <si>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</si>
  <si>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</si>
  <si>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</si>
  <si>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</si>
  <si>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</si>
  <si>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</si>
  <si>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</si>
  <si>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</si>
  <si>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</si>
  <si>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</si>
  <si>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</si>
  <si>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</si>
  <si>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</si>
  <si>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</si>
  <si>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</si>
  <si>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</si>
  <si>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</si>
  <si>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</si>
  <si>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</si>
  <si>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</si>
  <si>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</si>
  <si>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</si>
  <si>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</si>
  <si>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</si>
  <si>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</si>
  <si>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</si>
  <si>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</si>
  <si>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</si>
  <si>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</si>
  <si>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</si>
  <si>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</si>
  <si>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</si>
  <si>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</si>
  <si>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</si>
  <si>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</si>
  <si>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</si>
  <si>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</si>
  <si>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</si>
  <si>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</si>
  <si>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</si>
  <si>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</si>
  <si>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</si>
  <si>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</si>
  <si>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</si>
  <si>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</si>
  <si>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</si>
  <si>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</si>
  <si>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</si>
  <si>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</si>
  <si>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</si>
  <si>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</si>
  <si>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</si>
  <si>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</si>
  <si>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</si>
  <si>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</si>
  <si>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</si>
  <si>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</si>
  <si>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</si>
  <si>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</si>
  <si>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</si>
  <si>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</si>
  <si>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</si>
  <si>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</si>
  <si>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</si>
  <si>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</si>
  <si>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</si>
  <si>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</si>
  <si>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</si>
  <si>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</si>
  <si>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</si>
  <si>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</si>
  <si>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</si>
  <si>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</si>
  <si>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</si>
  <si>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</si>
  <si>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</si>
  <si>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</si>
  <si>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</si>
  <si>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</si>
  <si>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</si>
  <si>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</si>
  <si>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</si>
  <si>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</si>
  <si>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</si>
  <si>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</si>
  <si>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</si>
  <si>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</si>
  <si>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</si>
  <si>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</si>
  <si>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</si>
  <si>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</si>
  <si>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</si>
  <si>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</si>
  <si>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</si>
  <si>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</si>
  <si>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</si>
  <si>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</si>
  <si>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</si>
  <si>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</si>
  <si>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</si>
  <si>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</si>
  <si>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</si>
  <si>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</si>
  <si>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</si>
  <si>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</si>
  <si>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</si>
  <si>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</si>
  <si>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</si>
  <si>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</si>
  <si>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</si>
  <si>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</si>
  <si>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</si>
  <si>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</si>
  <si>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</si>
  <si>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</si>
  <si>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</si>
  <si>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</si>
  <si>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</si>
  <si>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</si>
  <si>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</si>
  <si>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</si>
  <si>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</si>
  <si>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</si>
  <si>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</si>
  <si>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</si>
  <si>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</si>
  <si>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</si>
  <si>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</si>
  <si>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</si>
  <si>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</si>
  <si>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</si>
  <si>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</si>
  <si>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</si>
  <si>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</si>
  <si>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</si>
  <si>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</si>
  <si>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</si>
  <si>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</si>
  <si>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</si>
  <si>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</si>
  <si>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</si>
  <si>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</si>
  <si>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</si>
  <si>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</si>
  <si>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</si>
  <si>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</si>
  <si>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</si>
  <si>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</si>
  <si>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</si>
  <si>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</si>
  <si>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</si>
  <si>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</si>
  <si>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</si>
  <si>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</si>
  <si>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</si>
  <si>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</si>
  <si>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</si>
  <si>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</si>
  <si>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</si>
  <si>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</si>
  <si>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</si>
  <si>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</si>
  <si>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</si>
  <si>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</si>
  <si>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</si>
  <si>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</si>
  <si>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</si>
  <si>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</si>
  <si>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</si>
  <si>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</si>
  <si>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</si>
  <si>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</si>
  <si>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</si>
  <si>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</si>
  <si>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</si>
  <si>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</si>
  <si>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</si>
  <si>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</si>
  <si>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</si>
  <si>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</si>
  <si>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</si>
  <si>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</si>
  <si>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</si>
  <si>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</si>
  <si>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</si>
  <si>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</si>
  <si>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</si>
  <si>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</si>
  <si>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</si>
  <si>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</si>
  <si>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</si>
  <si>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</si>
  <si>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</si>
  <si>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</si>
  <si>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</si>
  <si>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</si>
  <si>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</si>
  <si>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</si>
  <si>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</si>
  <si>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</si>
  <si>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</si>
  <si>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</si>
  <si>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</si>
  <si>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</si>
  <si>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</si>
  <si>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</si>
  <si>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</si>
  <si>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</si>
  <si>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</si>
  <si>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</si>
  <si>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</si>
  <si>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</si>
  <si>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</si>
  <si>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</si>
  <si>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</si>
  <si>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</si>
  <si>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</si>
  <si>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</si>
  <si>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</si>
  <si>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</si>
  <si>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</si>
  <si>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</si>
  <si>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</si>
  <si>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</si>
  <si>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</si>
  <si>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</si>
  <si>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</si>
  <si>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</si>
  <si>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</si>
  <si>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</si>
  <si>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</si>
  <si>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</si>
  <si>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</si>
  <si>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</si>
  <si>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</si>
  <si>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</si>
  <si>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</si>
  <si>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</si>
  <si>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</si>
  <si>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</si>
  <si>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</si>
  <si>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</si>
  <si>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</si>
  <si>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</si>
  <si>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</si>
  <si>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</si>
  <si>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</si>
  <si>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</si>
  <si>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</si>
  <si>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</si>
  <si>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</si>
  <si>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</si>
  <si>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</si>
  <si>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</si>
  <si>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</si>
  <si>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</si>
  <si>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</si>
  <si>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</si>
  <si>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</si>
  <si>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</si>
  <si>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</si>
  <si>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</si>
  <si>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</si>
  <si>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</si>
  <si>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</si>
  <si>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</si>
  <si>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</si>
  <si>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</si>
  <si>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</si>
  <si>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</si>
  <si>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</si>
  <si>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</si>
  <si>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</si>
  <si>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</si>
  <si>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</si>
  <si>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</si>
  <si>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</si>
  <si>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</si>
  <si>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</si>
  <si>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</si>
  <si>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</si>
  <si>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</si>
  <si>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</si>
  <si>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</si>
  <si>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</si>
  <si>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</si>
  <si>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</si>
  <si>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</si>
  <si>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</si>
  <si>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</si>
  <si>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</si>
  <si>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</si>
  <si>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</si>
  <si>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</si>
  <si>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</si>
  <si>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</si>
  <si>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</si>
  <si>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</si>
  <si>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</si>
  <si>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</si>
  <si>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</si>
  <si>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</si>
  <si>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</si>
  <si>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</si>
  <si>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</si>
  <si>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</si>
  <si>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</si>
  <si>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</si>
  <si>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</si>
  <si>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</si>
  <si>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</si>
  <si>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</si>
  <si>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</si>
  <si>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</si>
  <si>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</si>
  <si>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</si>
  <si>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</si>
  <si>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</si>
  <si>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</si>
  <si>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</si>
  <si>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</si>
  <si>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</si>
  <si>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</si>
  <si>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</si>
  <si>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</si>
  <si>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</si>
  <si>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</si>
  <si>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</si>
  <si>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</si>
  <si>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</si>
  <si>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</si>
  <si>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</si>
  <si>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</si>
  <si>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</si>
  <si>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</si>
  <si>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</si>
  <si>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</si>
  <si>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</si>
  <si>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</si>
  <si>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</si>
  <si>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</si>
  <si>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</si>
  <si>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</si>
  <si>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</si>
  <si>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</si>
  <si>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</si>
  <si>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</si>
  <si>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</si>
  <si>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</si>
  <si>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</si>
  <si>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</si>
  <si>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</si>
  <si>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</si>
  <si>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</si>
  <si>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</si>
  <si>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</si>
  <si>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</si>
  <si>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</si>
  <si>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</si>
  <si>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</si>
  <si>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</si>
  <si>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</si>
  <si>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</si>
  <si>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</si>
  <si>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</si>
  <si>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</si>
  <si>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</si>
  <si>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</si>
  <si>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</si>
  <si>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</si>
  <si>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</si>
  <si>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</si>
  <si>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</si>
  <si>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</si>
  <si>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</si>
  <si>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</si>
  <si>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</si>
  <si>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</si>
  <si>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</si>
  <si>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</si>
  <si>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</si>
  <si>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</si>
  <si>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</si>
  <si>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</si>
  <si>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</si>
  <si>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</si>
  <si>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</si>
  <si>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</si>
  <si>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</si>
  <si>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</si>
  <si>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</si>
  <si>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</si>
  <si>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</si>
  <si>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</si>
  <si>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</si>
  <si>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</si>
  <si>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</si>
  <si>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</si>
  <si>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</si>
  <si>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</si>
  <si>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</si>
  <si>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</si>
  <si>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</si>
  <si>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</si>
  <si>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</si>
  <si>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</si>
  <si>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</si>
  <si>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</si>
  <si>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</si>
  <si>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</si>
  <si>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</si>
  <si>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</si>
  <si>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</si>
  <si>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</si>
  <si>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</si>
  <si>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</si>
  <si>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</si>
  <si>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</si>
  <si>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</si>
  <si>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</si>
  <si>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</si>
  <si>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</si>
  <si>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</si>
  <si>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</si>
  <si>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</si>
  <si>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</si>
  <si>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</si>
  <si>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</si>
  <si>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</si>
  <si>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</si>
  <si>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</si>
  <si>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</si>
  <si>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</si>
  <si>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</si>
  <si>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</si>
  <si>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</si>
  <si>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</si>
  <si>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</si>
  <si>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</si>
  <si>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</si>
  <si>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</si>
  <si>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</si>
  <si>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</si>
  <si>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</si>
  <si>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</si>
  <si>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</si>
  <si>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</si>
  <si>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</si>
  <si>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</si>
  <si>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</si>
  <si>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</si>
  <si>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</si>
  <si>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</si>
  <si>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</si>
  <si>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</si>
  <si>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</si>
  <si>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</si>
  <si>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</si>
  <si>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</si>
  <si>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</si>
  <si>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</si>
  <si>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</si>
  <si>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</si>
  <si>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</si>
  <si>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</si>
  <si>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</si>
  <si>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</si>
  <si>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</si>
  <si>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</si>
  <si>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</si>
  <si>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</si>
  <si>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</si>
  <si>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</si>
  <si>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</si>
  <si>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</si>
  <si>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</si>
  <si>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</si>
  <si>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</si>
  <si>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</si>
  <si>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</si>
  <si>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</si>
  <si>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</si>
  <si>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</si>
  <si>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</si>
  <si>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</si>
  <si>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</si>
  <si>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</si>
  <si>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</si>
  <si>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</si>
  <si>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</si>
  <si>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</si>
  <si>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</si>
  <si>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</si>
  <si>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</si>
  <si>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</si>
  <si>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</si>
  <si>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</si>
  <si>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</si>
  <si>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</si>
  <si>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</si>
  <si>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</si>
  <si>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</si>
  <si>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</si>
  <si>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</si>
  <si>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</si>
  <si>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</si>
  <si>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</si>
  <si>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</si>
  <si>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</si>
  <si>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</si>
  <si>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</si>
  <si>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</si>
  <si>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</si>
  <si>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</si>
  <si>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</si>
  <si>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</si>
  <si>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</si>
  <si>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</si>
  <si>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</si>
  <si>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</si>
  <si>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</si>
  <si>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</si>
  <si>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</si>
  <si>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</si>
  <si>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</si>
  <si>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</si>
  <si>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</si>
  <si>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</si>
  <si>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</si>
  <si>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</si>
  <si>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</si>
  <si>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</si>
  <si>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</si>
  <si>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</si>
  <si>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</si>
  <si>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</si>
  <si>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</si>
  <si>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</si>
  <si>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</si>
  <si>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</si>
  <si>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</si>
  <si>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</si>
  <si>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</si>
  <si>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</si>
  <si>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</si>
  <si>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</si>
  <si>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</si>
  <si>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</si>
  <si>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</si>
  <si>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</si>
  <si>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</si>
  <si>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</si>
  <si>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</si>
  <si>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</si>
  <si>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</si>
  <si>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</si>
  <si>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</si>
  <si>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</si>
  <si>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</si>
  <si>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</si>
  <si>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</si>
  <si>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</si>
  <si>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</si>
  <si>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</si>
  <si>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</si>
  <si>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</si>
  <si>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</si>
  <si>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</si>
  <si>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</si>
  <si>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</si>
  <si>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</si>
  <si>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</si>
  <si>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</si>
  <si>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</si>
  <si>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</si>
  <si>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</si>
  <si>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</si>
  <si>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</si>
  <si>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</si>
  <si>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</si>
  <si>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</si>
  <si>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</si>
  <si>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</si>
  <si>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</si>
  <si>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</si>
  <si>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</si>
  <si>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</si>
  <si>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</si>
  <si>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</si>
  <si>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</si>
  <si>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</si>
  <si>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</si>
  <si>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</si>
  <si>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</si>
  <si>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</si>
  <si>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</si>
  <si>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</si>
  <si>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</si>
  <si>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</si>
  <si>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</si>
  <si>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</si>
  <si>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</si>
  <si>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</si>
  <si>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</si>
  <si>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</si>
  <si>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</si>
  <si>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</si>
  <si>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</si>
  <si>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</si>
  <si>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</si>
  <si>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</si>
  <si>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</si>
  <si>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</si>
  <si>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</si>
  <si>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</si>
  <si>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</si>
  <si>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</si>
  <si>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</si>
  <si>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</si>
  <si>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</si>
  <si>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</si>
  <si>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</si>
  <si>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</si>
  <si>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</si>
  <si>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</si>
  <si>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</si>
  <si>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</si>
  <si>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</si>
  <si>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</si>
  <si>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</si>
  <si>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</si>
  <si>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</si>
  <si>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</si>
  <si>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</si>
  <si>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</si>
  <si>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</si>
  <si>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</si>
  <si>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</si>
  <si>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</si>
  <si>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</si>
  <si>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</si>
  <si>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</si>
  <si>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</si>
  <si>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</si>
  <si>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</si>
  <si>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</si>
  <si>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</si>
  <si>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</si>
  <si>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</si>
  <si>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</si>
  <si>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</si>
  <si>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</si>
  <si>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</si>
  <si>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</si>
  <si>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</si>
  <si>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</si>
  <si>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</si>
  <si>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</si>
  <si>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</si>
  <si>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</si>
  <si>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</si>
  <si>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</si>
  <si>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</si>
  <si>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</si>
  <si>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</si>
  <si>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</si>
  <si>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</si>
  <si>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</si>
  <si>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</si>
  <si>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</si>
  <si>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</si>
  <si>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</si>
  <si>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</si>
  <si>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</si>
  <si>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</si>
  <si>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</si>
  <si>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</si>
  <si>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</si>
  <si>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</si>
  <si>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</si>
  <si>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</si>
  <si>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</si>
  <si>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</si>
  <si>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</si>
  <si>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</si>
  <si>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</si>
  <si>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</si>
  <si>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</si>
  <si>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</si>
  <si>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</si>
  <si>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</si>
  <si>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</si>
  <si>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</si>
  <si>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</si>
  <si>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</si>
  <si>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</si>
  <si>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</si>
  <si>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</si>
  <si>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</si>
  <si>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</si>
  <si>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</si>
  <si>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</si>
  <si>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</si>
  <si>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</si>
  <si>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</si>
  <si>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</si>
  <si>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</si>
  <si>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</si>
  <si>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</si>
  <si>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</si>
  <si>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</si>
  <si>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</si>
  <si>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</si>
  <si>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</si>
  <si>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</si>
  <si>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</si>
  <si>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</si>
  <si>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</si>
  <si>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</si>
  <si>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</si>
  <si>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</si>
  <si>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</si>
  <si>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</si>
  <si>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</si>
  <si>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</si>
  <si>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</si>
  <si>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</si>
  <si>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</si>
  <si>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</si>
  <si>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</si>
  <si>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</si>
  <si>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</si>
  <si>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</si>
  <si>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</si>
  <si>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</si>
  <si>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</si>
  <si>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</si>
  <si>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</si>
  <si>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</si>
  <si>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</si>
  <si>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</si>
  <si>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</si>
  <si>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</si>
  <si>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</si>
  <si>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</si>
  <si>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</si>
  <si>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</si>
  <si>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</si>
  <si>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</si>
  <si>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</si>
  <si>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</si>
  <si>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</si>
  <si>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</si>
  <si>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</si>
  <si>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</si>
  <si>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</si>
  <si>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</si>
  <si>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</si>
  <si>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</si>
  <si>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</si>
  <si>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</si>
  <si>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</si>
  <si>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</si>
  <si>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</si>
  <si>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</si>
  <si>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</si>
  <si>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</si>
  <si>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</si>
  <si>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</si>
  <si>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</si>
  <si>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</si>
  <si>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</si>
  <si>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</si>
  <si>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</si>
  <si>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</si>
  <si>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</si>
  <si>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</si>
  <si>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</si>
  <si>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</si>
  <si>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</si>
  <si>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</si>
  <si>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</si>
  <si>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</si>
  <si>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</si>
  <si>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</si>
  <si>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</si>
  <si>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</si>
  <si>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</si>
  <si>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</si>
  <si>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</si>
  <si>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</si>
  <si>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</si>
  <si>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</si>
  <si>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</si>
  <si>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</si>
  <si>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</si>
  <si>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</si>
  <si>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</si>
  <si>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</si>
  <si>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</si>
  <si>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</si>
  <si>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</si>
  <si>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</si>
  <si>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</si>
  <si>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</si>
  <si>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</si>
  <si>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</si>
  <si>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</si>
  <si>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</si>
  <si>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</si>
  <si>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</si>
  <si>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</si>
  <si>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</si>
  <si>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</si>
  <si>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</si>
  <si>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</si>
  <si>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</si>
  <si>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</si>
  <si>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</si>
  <si>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</si>
  <si>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</si>
  <si>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</si>
  <si>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</si>
  <si>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</si>
  <si>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</si>
  <si>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</si>
  <si>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</si>
  <si>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</si>
  <si>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</si>
  <si>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</si>
  <si>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</si>
  <si>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</si>
  <si>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</si>
  <si>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</si>
  <si>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</si>
  <si>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</si>
  <si>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</si>
  <si>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</si>
  <si>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</si>
  <si>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</si>
  <si>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</si>
  <si>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</si>
  <si>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</si>
  <si>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</si>
  <si>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</si>
  <si>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</si>
  <si>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</si>
  <si>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</si>
  <si>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</si>
  <si>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</si>
  <si>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</si>
  <si>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</si>
  <si>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</si>
  <si>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</si>
  <si>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</si>
  <si>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</si>
  <si>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</si>
  <si>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</si>
  <si>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</si>
  <si>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</si>
  <si>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</si>
  <si>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</si>
  <si>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</si>
  <si>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</si>
  <si>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</si>
  <si>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</si>
  <si>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</si>
  <si>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</si>
  <si>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</si>
  <si>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</si>
  <si>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</si>
  <si>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</si>
  <si>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</si>
  <si>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</si>
  <si>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</si>
  <si>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</si>
  <si>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</si>
  <si>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</si>
  <si>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</si>
  <si>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</si>
  <si>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</si>
  <si>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</si>
  <si>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</si>
  <si>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</si>
  <si>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</si>
  <si>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</si>
  <si>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</si>
  <si>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</si>
  <si>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</si>
  <si>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</si>
  <si>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</si>
  <si>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</si>
  <si>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</si>
  <si>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</si>
  <si>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</si>
  <si>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</si>
  <si>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</si>
  <si>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</si>
  <si>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</si>
  <si>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</si>
  <si>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</si>
  <si>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</si>
  <si>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</si>
  <si>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</si>
  <si>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</si>
  <si>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</si>
  <si>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</si>
  <si>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</si>
  <si>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</si>
  <si>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</si>
  <si>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</si>
  <si>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</si>
  <si>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</si>
  <si>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</si>
  <si>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</si>
  <si>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</si>
  <si>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</si>
  <si>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</si>
  <si>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</si>
  <si>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</si>
  <si>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</si>
  <si>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</si>
  <si>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</si>
  <si>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</si>
  <si>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</si>
  <si>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</si>
  <si>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</si>
  <si>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</si>
  <si>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</si>
  <si>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</si>
  <si>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</si>
  <si>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</si>
  <si>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</si>
  <si>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</si>
  <si>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</si>
  <si>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</si>
  <si>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</si>
  <si>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</si>
  <si>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</si>
  <si>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</si>
  <si>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</si>
  <si>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</si>
  <si>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</si>
  <si>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</si>
  <si>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</si>
  <si>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</si>
  <si>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</si>
  <si>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</si>
  <si>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</si>
  <si>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</si>
  <si>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</si>
  <si>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</si>
  <si>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</si>
  <si>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</si>
  <si>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</si>
  <si>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</si>
  <si>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</si>
  <si>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</si>
  <si>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</si>
  <si>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</si>
  <si>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</si>
  <si>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</si>
  <si>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</si>
  <si>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</si>
  <si>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</si>
  <si>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</si>
  <si>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</si>
  <si>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</si>
  <si>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</si>
  <si>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</si>
  <si>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</si>
  <si>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</si>
  <si>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</si>
  <si>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</si>
  <si>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</si>
  <si>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</si>
  <si>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</si>
  <si>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</si>
  <si>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</si>
  <si>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</si>
  <si>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</si>
  <si>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</si>
  <si>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</si>
  <si>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</si>
  <si>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</si>
  <si>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</si>
  <si>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</si>
  <si>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</si>
  <si>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</si>
  <si>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</si>
  <si>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</si>
  <si>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</si>
  <si>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</si>
  <si>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</si>
  <si>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</si>
  <si>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</si>
  <si>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</si>
  <si>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</si>
  <si>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</si>
  <si>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</si>
  <si>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</si>
  <si>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</si>
  <si>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</si>
  <si>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</si>
  <si>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</si>
  <si>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</si>
  <si>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</si>
  <si>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</si>
  <si>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</si>
  <si>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</si>
  <si>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</si>
  <si>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</si>
  <si>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</si>
  <si>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</si>
  <si>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</si>
  <si>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</si>
  <si>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</si>
  <si>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</si>
  <si>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</si>
  <si>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</si>
  <si>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</si>
  <si>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</si>
  <si>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</si>
  <si>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</si>
  <si>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</si>
  <si>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</si>
  <si>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</si>
  <si>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</si>
  <si>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</si>
  <si>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</si>
  <si>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</si>
  <si>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</si>
  <si>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</si>
  <si>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</si>
  <si>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</si>
  <si>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</si>
  <si>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</si>
  <si>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</si>
  <si>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</si>
  <si>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</si>
  <si>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</si>
  <si>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</si>
  <si>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</si>
  <si>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</si>
  <si>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</si>
  <si>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</si>
  <si>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</si>
  <si>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</si>
  <si>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</si>
  <si>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</si>
  <si>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</si>
  <si>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</si>
  <si>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</si>
  <si>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</si>
  <si>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</si>
  <si>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</si>
  <si>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</si>
  <si>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</si>
  <si>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</si>
  <si>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</si>
  <si>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</si>
  <si>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</si>
  <si>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</si>
  <si>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</si>
  <si>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</si>
  <si>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</si>
  <si>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</si>
  <si>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</si>
  <si>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</si>
  <si>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</si>
  <si>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</si>
  <si>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</si>
  <si>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</si>
  <si>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</si>
  <si>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</si>
  <si>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</si>
  <si>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</si>
  <si>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</si>
  <si>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</si>
  <si>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</si>
  <si>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</si>
  <si>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</si>
  <si>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</si>
  <si>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</si>
  <si>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</si>
  <si>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</si>
  <si>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</si>
  <si>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</si>
  <si>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</si>
  <si>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</si>
  <si>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</si>
  <si>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</si>
  <si>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</si>
  <si>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</si>
  <si>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</si>
  <si>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</si>
  <si>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</si>
  <si>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</si>
  <si>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</si>
  <si>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</si>
  <si>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</si>
  <si>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</si>
  <si>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</si>
  <si>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</si>
  <si>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</si>
  <si>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</si>
  <si>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</si>
  <si>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</si>
  <si>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</si>
  <si>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</si>
  <si>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</si>
  <si>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</si>
  <si>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</si>
  <si>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</si>
  <si>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</si>
  <si>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</si>
  <si>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</si>
  <si>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</si>
  <si>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</si>
  <si>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</si>
  <si>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</si>
  <si>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</si>
  <si>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</si>
  <si>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</si>
  <si>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</si>
  <si>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</si>
  <si>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</si>
  <si>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</si>
  <si>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</si>
  <si>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</si>
  <si>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</si>
  <si>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</si>
  <si>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</si>
  <si>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</si>
  <si>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</si>
  <si>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</si>
  <si>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</si>
  <si>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</si>
  <si>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</si>
  <si>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</si>
  <si>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</si>
  <si>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</si>
  <si>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</si>
  <si>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</si>
  <si>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</si>
  <si>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</si>
  <si>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</si>
  <si>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</si>
  <si>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</si>
  <si>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</si>
  <si>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</si>
  <si>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</si>
  <si>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</si>
  <si>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</si>
  <si>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</si>
  <si>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</si>
  <si>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</si>
  <si>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</si>
  <si>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</si>
  <si>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</si>
  <si>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</si>
  <si>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</si>
  <si>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</si>
  <si>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</si>
  <si>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</si>
  <si>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</si>
  <si>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</si>
  <si>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</si>
  <si>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</si>
  <si>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</si>
  <si>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</si>
  <si>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</si>
  <si>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</si>
  <si>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</si>
  <si>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</si>
  <si>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</si>
  <si>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</si>
  <si>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</si>
  <si>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</si>
  <si>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</si>
  <si>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</si>
  <si>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</si>
  <si>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</si>
  <si>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</si>
  <si>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</si>
  <si>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</si>
  <si>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</si>
  <si>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</si>
  <si>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</si>
  <si>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</si>
  <si>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</si>
  <si>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</si>
  <si>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</si>
  <si>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</si>
  <si>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</si>
  <si>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</si>
  <si>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</si>
  <si>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</si>
  <si>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</si>
  <si>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</si>
  <si>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</si>
  <si>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</si>
  <si>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</si>
  <si>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</si>
  <si>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</si>
  <si>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</si>
  <si>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</si>
  <si>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</si>
  <si>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</si>
  <si>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</si>
  <si>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</si>
  <si>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</si>
  <si>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</si>
  <si>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</si>
  <si>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</si>
  <si>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</si>
  <si>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</si>
  <si>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</si>
  <si>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</si>
  <si>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</si>
  <si>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</si>
  <si>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</si>
  <si>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</si>
  <si>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</si>
  <si>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</si>
  <si>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</si>
  <si>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</si>
  <si>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</si>
  <si>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</si>
  <si>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</si>
  <si>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</si>
  <si>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</si>
  <si>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</si>
  <si>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</si>
  <si>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</si>
  <si>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</si>
  <si>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</si>
  <si>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</si>
  <si>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</si>
  <si>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</si>
  <si>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</si>
  <si>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</si>
  <si>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</si>
  <si>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</si>
  <si>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</si>
  <si>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</si>
  <si>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</si>
  <si>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</si>
  <si>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</si>
  <si>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</si>
  <si>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</si>
  <si>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</si>
  <si>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</si>
  <si>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</si>
  <si>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</si>
  <si>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</si>
  <si>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</si>
  <si>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</si>
  <si>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</si>
  <si>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</si>
  <si>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</si>
  <si>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</si>
  <si>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</si>
  <si>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</si>
  <si>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</si>
  <si>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</si>
  <si>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</si>
  <si>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</si>
  <si>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</si>
  <si>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</si>
  <si>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</si>
  <si>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</si>
  <si>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</si>
  <si>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</si>
  <si>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</si>
  <si>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</si>
  <si>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</si>
  <si>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</si>
  <si>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</si>
  <si>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</si>
  <si>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</si>
  <si>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</si>
  <si>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</si>
  <si>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</si>
  <si>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</si>
  <si>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</si>
  <si>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</si>
  <si>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</si>
  <si>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</si>
  <si>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</si>
  <si>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</si>
  <si>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</si>
  <si>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</si>
  <si>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</si>
  <si>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</si>
  <si>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</si>
  <si>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</si>
  <si>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</si>
  <si>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</si>
  <si>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</si>
  <si>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</si>
  <si>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</si>
  <si>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</si>
  <si>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</si>
  <si>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</si>
  <si>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</si>
  <si>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</si>
  <si>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</si>
  <si>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</si>
  <si>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</si>
  <si>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</si>
  <si>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</si>
  <si>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</si>
  <si>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</si>
  <si>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</si>
  <si>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</si>
  <si>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</si>
  <si>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</si>
  <si>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</si>
  <si>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</si>
  <si>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</si>
  <si>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</si>
  <si>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</si>
  <si>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</si>
  <si>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</si>
  <si>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</si>
  <si>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</si>
  <si>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</si>
  <si>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</si>
  <si>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</si>
  <si>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</si>
  <si>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</si>
  <si>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</si>
  <si>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</si>
  <si>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</si>
  <si>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</si>
  <si>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</si>
  <si>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</si>
  <si>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</si>
  <si>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</si>
  <si>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</si>
  <si>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</si>
  <si>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</si>
  <si>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</si>
  <si>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</si>
  <si>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</si>
  <si>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</si>
  <si>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</si>
  <si>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</si>
  <si>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</si>
  <si>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</si>
  <si>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</si>
  <si>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</si>
  <si>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</si>
  <si>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</si>
  <si>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</si>
  <si>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</si>
  <si>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</si>
  <si>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</si>
  <si>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</si>
  <si>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</si>
  <si>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</si>
  <si>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</si>
  <si>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</si>
  <si>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</si>
  <si>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</si>
  <si>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</si>
  <si>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</si>
  <si>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</si>
  <si>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</si>
  <si>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</si>
  <si>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</si>
  <si>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</si>
  <si>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</si>
  <si>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</si>
  <si>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</si>
  <si>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</si>
  <si>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</si>
  <si>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</si>
  <si>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</si>
  <si>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</si>
  <si>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</si>
  <si>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</si>
  <si>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</si>
  <si>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</si>
  <si>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</si>
  <si>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</si>
  <si>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</si>
  <si>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</si>
  <si>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</si>
  <si>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</si>
  <si>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</si>
  <si>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</si>
  <si>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</si>
  <si>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</si>
  <si>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</si>
  <si>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</si>
  <si>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</si>
  <si>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</si>
  <si>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</si>
  <si>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</si>
  <si>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</si>
  <si>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</si>
  <si>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</si>
  <si>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</si>
  <si>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</si>
  <si>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</si>
  <si>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</si>
  <si>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</si>
  <si>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</si>
  <si>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</si>
  <si>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</si>
  <si>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</si>
  <si>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</si>
  <si>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</si>
  <si>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</si>
  <si>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</si>
  <si>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</si>
  <si>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</si>
  <si>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</si>
  <si>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</si>
  <si>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</si>
  <si>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</si>
  <si>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</si>
  <si>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</si>
  <si>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</si>
  <si>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</si>
  <si>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</si>
  <si>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</si>
  <si>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</si>
  <si>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</si>
  <si>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</si>
  <si>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</si>
  <si>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</si>
  <si>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</si>
  <si>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</si>
  <si>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</si>
  <si>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</si>
  <si>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</si>
  <si>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</si>
  <si>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</si>
  <si>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</si>
  <si>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</si>
  <si>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</si>
  <si>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</si>
  <si>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</si>
  <si>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</si>
  <si>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</si>
  <si>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</si>
  <si>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</si>
  <si>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</si>
  <si>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</si>
  <si>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</si>
  <si>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</si>
  <si>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</si>
  <si>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</si>
  <si>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</si>
  <si>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</si>
  <si>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</si>
  <si>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</si>
  <si>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</si>
  <si>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</si>
  <si>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</si>
  <si>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</si>
  <si>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</si>
  <si>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</si>
  <si>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</si>
  <si>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</si>
  <si>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</si>
  <si>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</si>
  <si>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</si>
  <si>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</si>
  <si>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</si>
  <si>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</si>
  <si>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</si>
  <si>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</si>
  <si>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</si>
  <si>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</si>
  <si>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</si>
  <si>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</si>
  <si>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</si>
  <si>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</si>
  <si>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</si>
  <si>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</si>
  <si>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</si>
  <si>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</si>
  <si>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</si>
  <si>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</si>
  <si>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</si>
  <si>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</si>
  <si>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</si>
  <si>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</si>
  <si>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</si>
  <si>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</si>
  <si>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</si>
  <si>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</si>
  <si>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</si>
  <si>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</si>
  <si>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</si>
  <si>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</si>
  <si>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</si>
  <si>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</si>
  <si>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</si>
  <si>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</si>
  <si>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</si>
  <si>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</si>
  <si>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</si>
  <si>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</si>
  <si>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</si>
  <si>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</si>
  <si>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</si>
  <si>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</si>
  <si>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</si>
  <si>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</si>
  <si>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</si>
  <si>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</si>
  <si>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</si>
  <si>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</si>
  <si>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</si>
  <si>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</si>
  <si>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</si>
  <si>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</si>
  <si>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</si>
  <si>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</si>
  <si>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</si>
  <si>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</si>
  <si>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</si>
  <si>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</si>
  <si>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</si>
  <si>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</si>
  <si>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</si>
  <si>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</si>
  <si>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</si>
  <si>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</si>
  <si>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</si>
  <si>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</si>
  <si>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</si>
  <si>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</si>
  <si>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</si>
  <si>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</si>
  <si>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</si>
  <si>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</si>
  <si>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</si>
  <si>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</si>
  <si>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</si>
  <si>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</si>
  <si>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</si>
  <si>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</si>
  <si>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</si>
  <si>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</si>
  <si>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</si>
  <si>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</si>
  <si>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</si>
  <si>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</si>
  <si>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</si>
  <si>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</si>
  <si>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</si>
  <si>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</si>
  <si>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</si>
  <si>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</si>
  <si>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</si>
  <si>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</si>
  <si>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</si>
  <si>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</si>
  <si>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</si>
  <si>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</si>
  <si>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</si>
  <si>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</si>
  <si>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</si>
  <si>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</si>
  <si>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</si>
  <si>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</si>
  <si>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</si>
  <si>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</si>
  <si>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</si>
  <si>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</si>
  <si>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</si>
  <si>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</si>
  <si>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</si>
  <si>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</si>
  <si>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</si>
  <si>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</si>
  <si>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</si>
  <si>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</si>
  <si>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</si>
  <si>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</si>
  <si>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</si>
  <si>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</si>
  <si>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</si>
  <si>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</si>
  <si>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</si>
  <si>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</si>
  <si>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</si>
  <si>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</si>
  <si>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</si>
  <si>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</si>
  <si>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</si>
  <si>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</si>
  <si>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</si>
  <si>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</si>
  <si>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</si>
  <si>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</si>
  <si>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</si>
  <si>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</si>
  <si>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</si>
  <si>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</si>
  <si>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</si>
  <si>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</si>
  <si>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</si>
  <si>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</si>
  <si>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</si>
  <si>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</si>
  <si>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</si>
  <si>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</si>
  <si>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</si>
  <si>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</si>
  <si>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</si>
  <si>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</si>
  <si>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</si>
  <si>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</si>
  <si>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</si>
  <si>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</si>
  <si>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</si>
  <si>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</si>
  <si>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</si>
  <si>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</si>
  <si>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</si>
  <si>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</si>
  <si>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</si>
  <si>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</si>
  <si>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</si>
  <si>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</si>
  <si>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</si>
  <si>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</si>
  <si>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</si>
  <si>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</si>
  <si>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</si>
  <si>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</si>
  <si>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</si>
  <si>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</si>
  <si>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</si>
  <si>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</si>
  <si>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</si>
  <si>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</si>
  <si>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</si>
  <si>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</si>
  <si>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</si>
  <si>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</si>
  <si>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</si>
  <si>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</si>
  <si>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</si>
  <si>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</si>
  <si>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</si>
  <si>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</si>
  <si>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</si>
  <si>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</si>
  <si>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</si>
  <si>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</si>
  <si>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</si>
  <si>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</si>
  <si>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</si>
  <si>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</si>
  <si>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</si>
  <si>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</si>
  <si>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</si>
  <si>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</si>
  <si>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</si>
  <si>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</si>
  <si>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</si>
  <si>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</si>
  <si>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</si>
  <si>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</si>
  <si>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</si>
  <si>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</si>
  <si>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</si>
  <si>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</si>
  <si>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</si>
  <si>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</si>
  <si>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</si>
  <si>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</si>
  <si>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</si>
  <si>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</si>
  <si>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</si>
  <si>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</si>
  <si>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</si>
  <si>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</si>
  <si>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</si>
  <si>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</si>
  <si>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</si>
  <si>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</si>
  <si>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</si>
  <si>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</si>
  <si>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</si>
  <si>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</si>
  <si>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</si>
  <si>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</si>
  <si>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</si>
  <si>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</si>
  <si>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</si>
  <si>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</si>
  <si>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</si>
  <si>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</si>
  <si>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</si>
  <si>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</si>
  <si>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</si>
  <si>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</si>
  <si>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</si>
  <si>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</si>
  <si>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</si>
  <si>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</si>
  <si>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</si>
  <si>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</si>
  <si>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</si>
  <si>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</si>
  <si>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</si>
  <si>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</si>
  <si>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</si>
  <si>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</si>
  <si>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</si>
  <si>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</si>
  <si>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</si>
  <si>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</si>
  <si>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</si>
  <si>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</si>
  <si>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</si>
  <si>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</si>
  <si>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</si>
  <si>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</si>
  <si>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</si>
  <si>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</si>
  <si>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</si>
  <si>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</si>
  <si>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</si>
  <si>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</si>
  <si>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</si>
  <si>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</si>
  <si>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</si>
  <si>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</si>
  <si>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</si>
  <si>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</si>
  <si>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</si>
  <si>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</si>
  <si>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</si>
  <si>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</si>
  <si>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</si>
  <si>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</si>
  <si>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</si>
  <si>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</si>
  <si>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</si>
  <si>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</si>
  <si>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</si>
  <si>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</si>
  <si>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</si>
  <si>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</si>
  <si>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</si>
  <si>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</si>
  <si>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</si>
  <si>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</si>
  <si>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</si>
  <si>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</si>
  <si>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</si>
  <si>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</si>
  <si>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</si>
  <si>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</si>
  <si>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</si>
  <si>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</si>
  <si>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</si>
  <si>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</si>
  <si>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</si>
  <si>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</si>
  <si>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</si>
  <si>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</si>
  <si>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</si>
  <si>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</si>
  <si>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</si>
  <si>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</si>
  <si>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</si>
  <si>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</si>
  <si>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</si>
  <si>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</si>
  <si>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</si>
  <si>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</si>
  <si>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</si>
  <si>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</si>
  <si>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</si>
  <si>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</si>
  <si>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</si>
  <si>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</si>
  <si>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</si>
  <si>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</si>
  <si>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</si>
  <si>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</si>
  <si>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</si>
  <si>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</si>
  <si>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</si>
  <si>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</si>
  <si>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</si>
  <si>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</si>
  <si>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</si>
  <si>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</si>
  <si>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</si>
  <si>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</si>
  <si>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</si>
  <si>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</si>
  <si>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</si>
  <si>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</si>
  <si>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</si>
  <si>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</si>
  <si>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</si>
  <si>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</si>
  <si>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</si>
  <si>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</si>
  <si>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</si>
  <si>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</si>
  <si>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</si>
  <si>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</si>
  <si>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</si>
  <si>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</si>
  <si>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</si>
  <si>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</si>
  <si>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</si>
  <si>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</si>
  <si>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</si>
  <si>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</si>
  <si>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</si>
  <si>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</si>
  <si>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</si>
  <si>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</si>
  <si>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</si>
  <si>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</si>
  <si>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</si>
  <si>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</si>
  <si>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</si>
  <si>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</si>
  <si>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</si>
  <si>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</si>
  <si>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</si>
  <si>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</si>
  <si>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</si>
  <si>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</si>
  <si>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</si>
  <si>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</si>
  <si>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</si>
  <si>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</si>
  <si>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</si>
  <si>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</si>
  <si>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</si>
  <si>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</si>
  <si>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</si>
  <si>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</si>
  <si>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</si>
  <si>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</si>
  <si>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</si>
  <si>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</si>
  <si>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</si>
  <si>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</si>
  <si>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</si>
  <si>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</si>
  <si>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</si>
  <si>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</si>
  <si>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</si>
  <si>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</si>
  <si>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</si>
  <si>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</si>
  <si>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</si>
  <si>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</si>
  <si>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</si>
  <si>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</si>
  <si>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</si>
  <si>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</si>
  <si>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</si>
  <si>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</si>
  <si>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</si>
  <si>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</si>
  <si>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</si>
  <si>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</si>
  <si>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</si>
  <si>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</si>
  <si>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</si>
  <si>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</si>
  <si>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</si>
  <si>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</si>
  <si>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</si>
  <si>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</si>
  <si>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</si>
  <si>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</si>
  <si>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</si>
  <si>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</si>
  <si>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</si>
  <si>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</si>
  <si>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</si>
  <si>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</si>
  <si>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</si>
  <si>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</si>
  <si>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</si>
  <si>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</si>
  <si>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</si>
  <si>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</si>
  <si>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</si>
  <si>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</si>
  <si>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</si>
  <si>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</si>
  <si>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</si>
  <si>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</si>
  <si>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</si>
  <si>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</si>
  <si>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</si>
  <si>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</si>
  <si>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</si>
  <si>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</si>
  <si>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</si>
  <si>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</si>
  <si>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</si>
  <si>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</si>
  <si>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</si>
  <si>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</si>
  <si>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</si>
  <si>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</si>
  <si>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</si>
  <si>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</si>
  <si>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</si>
  <si>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</si>
  <si>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</si>
  <si>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</si>
  <si>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</si>
  <si>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</si>
  <si>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</si>
  <si>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</si>
  <si>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</si>
  <si>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</si>
  <si>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</si>
  <si>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</si>
  <si>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</si>
  <si>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</si>
  <si>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</si>
  <si>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</si>
  <si>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</si>
  <si>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</si>
  <si>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</si>
  <si>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</si>
  <si>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</si>
  <si>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</si>
  <si>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</si>
  <si>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</si>
  <si>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</si>
  <si>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</si>
  <si>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</si>
  <si>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</si>
  <si>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</si>
  <si>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</si>
  <si>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</si>
  <si>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</si>
  <si>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</si>
  <si>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</si>
  <si>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</si>
  <si>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</si>
  <si>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</si>
  <si>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</si>
  <si>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</si>
  <si>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</si>
  <si>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</si>
  <si>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</si>
  <si>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</si>
  <si>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</si>
  <si>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</si>
  <si>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</si>
  <si>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</si>
  <si>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</si>
  <si>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</si>
  <si>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</si>
  <si>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</si>
  <si>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</si>
  <si>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</si>
  <si>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</si>
  <si>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</si>
  <si>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</si>
  <si>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</si>
  <si>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</si>
  <si>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</si>
  <si>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</si>
  <si>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</si>
  <si>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</si>
  <si>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</si>
  <si>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</si>
  <si>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</si>
  <si>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</si>
  <si>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</si>
  <si>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</si>
  <si>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</si>
  <si>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</si>
  <si>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</si>
  <si>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</si>
  <si>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</si>
  <si>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</si>
  <si>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</si>
  <si>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</si>
  <si>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</si>
  <si>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</si>
  <si>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</si>
  <si>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</si>
  <si>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</si>
  <si>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</si>
  <si>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</si>
  <si>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</si>
  <si>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</si>
  <si>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</si>
  <si>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</si>
  <si>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</si>
  <si>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</si>
  <si>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</si>
  <si>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</si>
  <si>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</si>
  <si>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</si>
  <si>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</si>
  <si>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</si>
  <si>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</si>
  <si>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</si>
  <si>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</si>
  <si>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</si>
  <si>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</si>
  <si>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</si>
  <si>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</si>
  <si>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</si>
  <si>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</si>
  <si>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</si>
  <si>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</si>
  <si>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</si>
  <si>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</si>
  <si>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</si>
  <si>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</si>
  <si>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</si>
  <si>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</si>
  <si>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</si>
  <si>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</si>
  <si>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</si>
  <si>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</si>
  <si>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</si>
  <si>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</si>
  <si>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</si>
  <si>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</si>
  <si>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</si>
  <si>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</si>
  <si>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</si>
  <si>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</si>
  <si>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</si>
  <si>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</si>
  <si>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</si>
  <si>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</si>
  <si>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</si>
  <si>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</si>
  <si>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</si>
  <si>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</si>
  <si>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</si>
  <si>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</si>
  <si>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</si>
  <si>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</si>
  <si>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</si>
  <si>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</si>
  <si>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</si>
  <si>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</si>
  <si>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</si>
  <si>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</si>
  <si>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</si>
  <si>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</si>
  <si>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</si>
  <si>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</si>
  <si>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</si>
  <si>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</si>
  <si>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</si>
  <si>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</si>
  <si>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</si>
  <si>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</si>
  <si>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</si>
  <si>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</si>
  <si>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</si>
  <si>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</si>
  <si>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</si>
  <si>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</si>
  <si>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</si>
  <si>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</si>
  <si>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</si>
  <si>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</si>
  <si>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</si>
  <si>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</si>
  <si>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</si>
  <si>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</si>
  <si>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</si>
  <si>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</si>
  <si>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</si>
  <si>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</si>
  <si>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</si>
  <si>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</si>
  <si>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</si>
  <si>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</si>
  <si>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</si>
  <si>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</si>
  <si>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</si>
  <si>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</si>
  <si>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</si>
  <si>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</si>
  <si>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</si>
  <si>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</si>
  <si>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</si>
  <si>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</si>
  <si>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</si>
  <si>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</si>
  <si>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</si>
  <si>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</si>
  <si>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</si>
  <si>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</si>
  <si>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</si>
  <si>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</si>
  <si>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</si>
  <si>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</si>
  <si>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</si>
  <si>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</si>
  <si>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</si>
  <si>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</si>
  <si>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</si>
  <si>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</si>
  <si>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</si>
  <si>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</si>
  <si>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</si>
  <si>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</si>
  <si>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</si>
  <si>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</si>
  <si>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</si>
  <si>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</si>
  <si>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</si>
  <si>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</si>
  <si>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</si>
  <si>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</si>
  <si>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</si>
  <si>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</si>
  <si>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</si>
  <si>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</si>
  <si>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</si>
  <si>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</si>
  <si>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</si>
  <si>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</si>
  <si>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</si>
  <si>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</si>
  <si>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</si>
  <si>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</si>
  <si>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</si>
  <si>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</si>
  <si>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</si>
  <si>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</si>
  <si>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</si>
  <si>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</si>
  <si>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</si>
  <si>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</si>
  <si>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</si>
  <si>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</si>
  <si>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</si>
  <si>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</si>
  <si>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</si>
  <si>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</si>
  <si>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</si>
  <si>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</si>
  <si>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</si>
  <si>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</si>
  <si>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</si>
  <si>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</si>
  <si>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</si>
  <si>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</si>
  <si>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</si>
  <si>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</si>
  <si>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</si>
  <si>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</si>
  <si>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</si>
  <si>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</si>
  <si>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</si>
  <si>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</si>
  <si>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</si>
  <si>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</si>
  <si>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</si>
  <si>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</si>
  <si>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</si>
  <si>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</si>
  <si>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</si>
  <si>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</si>
  <si>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</si>
  <si>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</si>
  <si>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</si>
  <si>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</si>
  <si>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</si>
  <si>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</si>
  <si>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</si>
  <si>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</si>
  <si>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</si>
  <si>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</si>
  <si>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</si>
  <si>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</si>
  <si>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</si>
  <si>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</si>
  <si>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</si>
  <si>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</si>
  <si>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</si>
  <si>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</si>
  <si>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</si>
  <si>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</si>
  <si>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</si>
  <si>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</si>
  <si>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</si>
  <si>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</si>
  <si>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</si>
  <si>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</si>
  <si>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</si>
  <si>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</si>
  <si>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</si>
  <si>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</si>
  <si>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</si>
  <si>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</si>
  <si>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</si>
  <si>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</si>
  <si>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</si>
  <si>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</si>
  <si>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</si>
  <si>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</si>
  <si>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</si>
  <si>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</si>
  <si>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</si>
  <si>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</si>
  <si>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</si>
  <si>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</si>
  <si>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</si>
  <si>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</si>
  <si>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</si>
  <si>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</si>
  <si>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</si>
  <si>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</si>
  <si>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</si>
  <si>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</si>
  <si>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</si>
  <si>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</si>
  <si>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</si>
  <si>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</si>
  <si>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</si>
  <si>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</si>
  <si>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</si>
  <si>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</si>
  <si>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</si>
  <si>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</si>
  <si>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</si>
  <si>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</si>
  <si>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</si>
  <si>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</si>
  <si>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</si>
  <si>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</si>
  <si>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</si>
  <si>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</si>
  <si>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</si>
  <si>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</si>
  <si>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</si>
  <si>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</si>
  <si>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</si>
  <si>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</si>
  <si>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</si>
  <si>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</si>
  <si>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</si>
  <si>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</si>
  <si>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</si>
  <si>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</si>
  <si>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</si>
  <si>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</si>
  <si>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</si>
  <si>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</si>
  <si>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</si>
  <si>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</si>
  <si>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</si>
  <si>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</si>
  <si>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</si>
  <si>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</si>
  <si>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</si>
  <si>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</si>
  <si>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</si>
  <si>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</si>
  <si>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</si>
  <si>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</si>
  <si>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</si>
  <si>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</si>
  <si>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</si>
  <si>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</si>
  <si>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</si>
  <si>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</si>
  <si>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</si>
  <si>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</si>
  <si>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</si>
  <si>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</si>
  <si>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</si>
  <si>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</si>
  <si>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</si>
  <si>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</si>
  <si>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</si>
  <si>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</si>
  <si>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</si>
  <si>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</si>
  <si>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</si>
  <si>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</si>
  <si>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</si>
  <si>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</si>
  <si>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</si>
  <si>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</si>
  <si>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</si>
  <si>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</si>
  <si>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</si>
  <si>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</si>
  <si>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</si>
  <si>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</si>
  <si>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</si>
  <si>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</si>
  <si>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</si>
  <si>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</si>
  <si>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</si>
  <si>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</si>
  <si>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</si>
  <si>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</si>
  <si>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</si>
  <si>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</si>
  <si>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</si>
  <si>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</si>
  <si>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</si>
  <si>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</si>
  <si>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</si>
  <si>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</si>
  <si>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</si>
  <si>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</si>
  <si>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</si>
  <si>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</si>
  <si>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</si>
  <si>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</si>
  <si>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</si>
  <si>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</si>
  <si>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</si>
  <si>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</si>
  <si>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</si>
  <si>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</si>
  <si>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</si>
  <si>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</si>
  <si>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</si>
  <si>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</si>
  <si>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</si>
  <si>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</si>
  <si>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</si>
  <si>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</si>
  <si>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</si>
  <si>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</si>
  <si>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</si>
  <si>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</si>
  <si>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</si>
  <si>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</si>
  <si>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</si>
  <si>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</si>
  <si>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</si>
  <si>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</si>
  <si>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</si>
  <si>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</si>
  <si>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</si>
  <si>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</si>
  <si>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</si>
  <si>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</si>
  <si>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</si>
  <si>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</si>
  <si>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</si>
  <si>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</si>
  <si>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</si>
  <si>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</si>
  <si>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</si>
  <si>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</si>
  <si>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</si>
  <si>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</si>
  <si>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</si>
  <si>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</si>
  <si>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</si>
  <si>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</si>
  <si>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</si>
  <si>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</si>
  <si>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</si>
  <si>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</si>
  <si>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</si>
  <si>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</si>
  <si>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</si>
  <si>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</si>
  <si>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</si>
  <si>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</si>
  <si>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</si>
  <si>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</si>
  <si>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</si>
  <si>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</si>
  <si>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</si>
  <si>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</si>
  <si>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</si>
  <si>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</si>
  <si>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</si>
  <si>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</si>
  <si>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</si>
  <si>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</si>
  <si>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</si>
  <si>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</si>
  <si>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</si>
  <si>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</si>
  <si>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</si>
  <si>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</si>
  <si>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</si>
  <si>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</si>
  <si>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</si>
  <si>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</si>
  <si>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</si>
  <si>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</si>
  <si>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</si>
  <si>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</si>
  <si>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</si>
  <si>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</si>
  <si>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</si>
  <si>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</si>
  <si>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</si>
  <si>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</si>
  <si>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</si>
  <si>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</si>
  <si>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</si>
  <si>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</si>
  <si>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</si>
  <si>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</si>
  <si>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</si>
  <si>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</si>
  <si>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</si>
  <si>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</si>
  <si>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</si>
  <si>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</si>
  <si>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</si>
  <si>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</si>
  <si>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</si>
  <si>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</si>
  <si>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</si>
  <si>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</si>
  <si>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</si>
  <si>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</si>
  <si>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</si>
  <si>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</si>
  <si>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</si>
  <si>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</si>
  <si>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</si>
  <si>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</si>
  <si>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</si>
  <si>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</si>
  <si>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</si>
  <si>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</si>
  <si>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</si>
  <si>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</si>
  <si>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</si>
  <si>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</si>
  <si>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</si>
  <si>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</si>
  <si>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</si>
  <si>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</si>
  <si>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</si>
  <si>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</si>
  <si>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</si>
  <si>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</si>
  <si>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</si>
  <si>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</si>
  <si>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</si>
  <si>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</si>
  <si>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</si>
  <si>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</si>
  <si>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</si>
  <si>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</si>
  <si>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</si>
  <si>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</si>
  <si>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</si>
  <si>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</si>
  <si>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</si>
  <si>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</si>
  <si>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</si>
  <si>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</si>
  <si>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</si>
  <si>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</si>
  <si>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</si>
  <si>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</si>
  <si>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</si>
  <si>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</si>
  <si>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</si>
  <si>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</si>
  <si>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</si>
  <si>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</si>
  <si>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</si>
  <si>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</si>
  <si>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</si>
  <si>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</si>
  <si>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</si>
  <si>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</si>
  <si>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</si>
  <si>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</si>
  <si>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</si>
  <si>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</si>
  <si>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</si>
  <si>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</si>
  <si>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</si>
  <si>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</si>
  <si>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</si>
  <si>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</si>
  <si>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</si>
  <si>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</si>
  <si>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</si>
  <si>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</si>
  <si>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</si>
  <si>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</si>
  <si>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</si>
  <si>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</si>
  <si>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</si>
  <si>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</si>
  <si>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</si>
  <si>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</si>
  <si>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</si>
  <si>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</si>
  <si>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</si>
  <si>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</si>
  <si>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</si>
  <si>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</si>
  <si>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</si>
  <si>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</si>
  <si>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</si>
  <si>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</si>
  <si>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</si>
  <si>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</si>
  <si>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</si>
  <si>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</si>
  <si>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</si>
  <si>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</si>
  <si>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</si>
  <si>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</si>
  <si>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</si>
  <si>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</si>
  <si>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</si>
  <si>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</si>
  <si>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</si>
  <si>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</si>
  <si>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</si>
  <si>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</si>
  <si>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</si>
  <si>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</si>
  <si>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</si>
  <si>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</si>
  <si>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</si>
  <si>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</si>
  <si>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</si>
  <si>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</si>
  <si>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</si>
  <si>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</si>
  <si>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</si>
  <si>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</si>
  <si>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</si>
  <si>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</si>
  <si>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</si>
  <si>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</si>
  <si>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</si>
  <si>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</si>
  <si>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</si>
  <si>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</si>
  <si>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</si>
  <si>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</si>
  <si>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</si>
  <si>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</si>
  <si>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</si>
  <si>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</si>
  <si>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</si>
  <si>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</si>
  <si>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</si>
  <si>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</si>
  <si>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</si>
  <si>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</si>
  <si>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</si>
  <si>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</si>
  <si>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</si>
  <si>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</si>
  <si>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</si>
  <si>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</si>
  <si>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</si>
  <si>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</si>
  <si>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</si>
  <si>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</si>
  <si>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</si>
  <si>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</si>
  <si>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</si>
  <si>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</si>
  <si>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</si>
  <si>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</si>
  <si>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</si>
  <si>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</si>
  <si>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</si>
  <si>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</si>
  <si>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</si>
  <si>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</si>
  <si>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</si>
  <si>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</si>
  <si>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</si>
  <si>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</si>
  <si>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</si>
  <si>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</si>
  <si>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</si>
  <si>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</si>
  <si>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</si>
  <si>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</si>
  <si>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</si>
  <si>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</si>
  <si>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</si>
  <si>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</si>
  <si>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</si>
  <si>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</si>
  <si>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</si>
  <si>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</si>
  <si>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</si>
  <si>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</si>
  <si>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</si>
  <si>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</si>
  <si>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</si>
  <si>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</si>
  <si>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</si>
  <si>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</si>
  <si>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</si>
  <si>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</si>
  <si>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</si>
  <si>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</si>
  <si>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</si>
  <si>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</si>
  <si>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</si>
  <si>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</si>
  <si>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</si>
  <si>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</si>
  <si>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</si>
  <si>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</si>
  <si>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</si>
  <si>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</si>
  <si>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</si>
  <si>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</si>
  <si>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</si>
  <si>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</si>
  <si>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</si>
  <si>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</si>
  <si>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</si>
  <si>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</si>
  <si>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</si>
  <si>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</si>
  <si>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</si>
  <si>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</si>
  <si>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</si>
  <si>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</si>
  <si>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</si>
  <si>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</si>
  <si>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</si>
  <si>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</si>
  <si>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</si>
  <si>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</si>
  <si>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</si>
  <si>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</si>
  <si>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</si>
  <si>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</si>
  <si>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</si>
  <si>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</si>
  <si>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</si>
  <si>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</si>
  <si>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</si>
  <si>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</si>
  <si>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</si>
  <si>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</si>
  <si>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</si>
  <si>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</si>
  <si>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</si>
  <si>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</si>
  <si>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</si>
  <si>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</si>
  <si>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</si>
  <si>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</si>
  <si>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</si>
  <si>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</si>
  <si>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</si>
  <si>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</si>
  <si>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</si>
  <si>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</si>
  <si>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</si>
  <si>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</si>
  <si>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</si>
  <si>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</si>
  <si>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</si>
  <si>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</si>
  <si>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</si>
  <si>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</si>
  <si>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</si>
  <si>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</si>
  <si>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</si>
  <si>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</si>
  <si>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</si>
  <si>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</si>
  <si>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</si>
  <si>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</si>
  <si>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</si>
  <si>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</si>
  <si>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</si>
  <si>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</si>
  <si>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</si>
  <si>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</si>
  <si>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</si>
  <si>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</si>
  <si>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</si>
  <si>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</si>
  <si>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</si>
  <si>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</si>
  <si>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</si>
  <si>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</si>
  <si>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</si>
  <si>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</si>
  <si>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</si>
  <si>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</si>
  <si>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</si>
  <si>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</si>
  <si>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</si>
  <si>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</si>
  <si>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</si>
  <si>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</si>
  <si>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</si>
  <si>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</si>
  <si>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</si>
  <si>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</si>
  <si>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</si>
  <si>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</si>
  <si>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</si>
  <si>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</si>
  <si>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</si>
  <si>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</si>
  <si>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</si>
  <si>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</si>
  <si>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</si>
  <si>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</si>
  <si>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</si>
  <si>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</si>
  <si>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</si>
  <si>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</si>
  <si>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</si>
  <si>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</si>
  <si>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</si>
  <si>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</si>
  <si>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</si>
  <si>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</si>
  <si>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</si>
  <si>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</si>
  <si>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</si>
  <si>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</si>
  <si>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</si>
  <si>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</si>
  <si>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</si>
  <si>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</si>
  <si>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</si>
  <si>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</si>
  <si>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</si>
  <si>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</si>
  <si>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</si>
  <si>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</si>
  <si>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</si>
  <si>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</si>
  <si>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</si>
  <si>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</si>
  <si>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</si>
  <si>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</si>
  <si>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</si>
  <si>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</si>
  <si>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</si>
  <si>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</si>
  <si>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</si>
  <si>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</si>
  <si>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</si>
  <si>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</si>
  <si>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</si>
  <si>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</si>
  <si>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</si>
  <si>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</si>
  <si>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</si>
  <si>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</si>
  <si>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</si>
  <si>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</si>
  <si>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</si>
  <si>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</si>
  <si>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</si>
  <si>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</si>
  <si>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</si>
  <si>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</si>
  <si>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</si>
  <si>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</si>
  <si>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</si>
  <si>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</si>
  <si>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</si>
  <si>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</si>
  <si>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</si>
  <si>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</si>
  <si>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</si>
  <si>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</si>
  <si>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</si>
  <si>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</si>
  <si>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</si>
  <si>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</si>
  <si>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</si>
  <si>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</si>
  <si>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</si>
  <si>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</si>
  <si>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</si>
  <si>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</si>
  <si>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</si>
  <si>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</si>
  <si>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</si>
  <si>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</si>
  <si>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</si>
  <si>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</si>
  <si>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</si>
  <si>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</si>
  <si>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</si>
  <si>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</si>
  <si>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</si>
  <si>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</si>
  <si>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</si>
  <si>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</si>
  <si>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</si>
  <si>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</si>
  <si>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</si>
  <si>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</si>
  <si>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</si>
  <si>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</si>
  <si>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</si>
  <si>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</si>
  <si>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</si>
  <si>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</si>
  <si>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</si>
  <si>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</si>
  <si>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</si>
  <si>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</si>
  <si>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</si>
  <si>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</si>
  <si>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</si>
  <si>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</si>
  <si>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</si>
  <si>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</si>
  <si>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</si>
  <si>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</si>
  <si>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</si>
  <si>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</si>
  <si>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</si>
  <si>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</si>
  <si>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</si>
  <si>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</si>
  <si>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</si>
  <si>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</si>
  <si>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</si>
  <si>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</si>
  <si>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</si>
  <si>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</si>
  <si>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</si>
  <si>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</si>
  <si>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</si>
  <si>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</si>
  <si>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</si>
  <si>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</si>
  <si>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</si>
  <si>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</si>
  <si>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</si>
  <si>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</si>
  <si>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</si>
  <si>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</si>
  <si>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</si>
  <si>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</si>
  <si>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</si>
  <si>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</si>
  <si>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</si>
  <si>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</si>
  <si>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</si>
  <si>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</si>
  <si>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</si>
  <si>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</si>
  <si>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</si>
  <si>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</si>
  <si>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</si>
  <si>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</si>
  <si>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</si>
  <si>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</si>
  <si>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</si>
  <si>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</si>
  <si>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</si>
  <si>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</si>
  <si>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</si>
  <si>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</si>
  <si>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</si>
  <si>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</si>
  <si>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</si>
  <si>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</si>
  <si>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</si>
  <si>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</si>
  <si>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</si>
  <si>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</si>
  <si>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</si>
  <si>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</si>
  <si>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</si>
  <si>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</si>
  <si>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</si>
  <si>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</si>
  <si>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</si>
  <si>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</si>
  <si>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</si>
  <si>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</si>
  <si>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</si>
  <si>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</si>
  <si>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</si>
  <si>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</si>
  <si>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</si>
  <si>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</si>
  <si>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</si>
  <si>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</si>
  <si>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</si>
  <si>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</si>
  <si>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</si>
  <si>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</si>
  <si>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</si>
  <si>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</si>
  <si>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</si>
  <si>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</si>
  <si>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</si>
  <si>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</si>
  <si>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</si>
  <si>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</si>
  <si>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</si>
  <si>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</si>
  <si>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</si>
  <si>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</si>
  <si>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</si>
  <si>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</si>
  <si>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</si>
  <si>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</si>
  <si>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</si>
  <si>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</si>
  <si>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</si>
  <si>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</si>
  <si>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</si>
  <si>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</si>
  <si>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</si>
  <si>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</si>
  <si>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</si>
  <si>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</si>
  <si>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</si>
  <si>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</si>
  <si>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</si>
  <si>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</si>
  <si>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</si>
  <si>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</si>
  <si>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</si>
  <si>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</si>
  <si>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</si>
  <si>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</si>
  <si>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</si>
  <si>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</si>
  <si>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</si>
  <si>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</si>
  <si>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</si>
  <si>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</si>
  <si>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</si>
  <si>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</si>
  <si>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</si>
  <si>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</si>
  <si>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</si>
  <si>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</si>
  <si>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</si>
  <si>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</si>
  <si>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</si>
  <si>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</si>
  <si>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</si>
  <si>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</si>
  <si>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</si>
  <si>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</si>
  <si>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</si>
  <si>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</si>
  <si>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</si>
  <si>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</si>
  <si>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</si>
  <si>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</si>
  <si>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</si>
  <si>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</si>
  <si>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</si>
  <si>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</si>
  <si>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__________________2017</t>
    </r>
  </si>
  <si>
    <t>кмп.</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</si>
  <si>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</si>
  <si>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t>ПЛАН ЗАКУПОК МТР НА 2019 г.</t>
  </si>
  <si>
    <t xml:space="preserve">                на 2019 год</t>
  </si>
  <si>
    <t>Факел закрытого типа установки УКФГ</t>
  </si>
  <si>
    <t>апрель - май 2017 г.</t>
  </si>
  <si>
    <t>январь 2019 г.</t>
  </si>
  <si>
    <t>20.59.56.150</t>
  </si>
  <si>
    <t>Реагент для обработки котла КР-600</t>
  </si>
  <si>
    <t>КМП</t>
  </si>
  <si>
    <t>Январь 2019- июль 2020</t>
  </si>
  <si>
    <t>КОРРЕКТИРОВКА № 1 ПЛАНА ЗАКУПОК МТР НА 2019 г. от 07.09.2017 г.</t>
  </si>
  <si>
    <t>КОРРЕКТИРОВКА № 2 ПЛАНА ЗАКУПОК МТР НА 2019 г. от 19.10.2017 г.</t>
  </si>
  <si>
    <t>30.20.33.113</t>
  </si>
  <si>
    <t>Вагон-цистерна для серной кислоты</t>
  </si>
  <si>
    <t>Октябрь - ноябрь 2017</t>
  </si>
  <si>
    <t>КОРРЕКТИРОВКА № 3 ПЛАНА ЗАКУПОК МТР НА 2019 г. от 02.11.2017 г.</t>
  </si>
  <si>
    <t>27.11.43.000</t>
  </si>
  <si>
    <t>Силовые трансформаторы 16МВА для ГПП-2</t>
  </si>
  <si>
    <t>ноябрь-декабрь 2017</t>
  </si>
  <si>
    <t>январь 2019</t>
  </si>
  <si>
    <t>28.21.14.120</t>
  </si>
  <si>
    <t>Система реакционная печи П-501 в кмп,УПВ</t>
  </si>
  <si>
    <t xml:space="preserve">ноябрь 2017 </t>
  </si>
  <si>
    <t>КОРРЕКТИРОВКА № 4 ПЛАНА ЗАКУПОК МТР НА 2019 г. от 07.12.2017 г.</t>
  </si>
  <si>
    <t>Трансформатор 630кВА</t>
  </si>
  <si>
    <t>Декабрь 2017 - январь 2018</t>
  </si>
  <si>
    <t>27.11.61.120</t>
  </si>
  <si>
    <t>Тиристорные возбудительные устройства</t>
  </si>
  <si>
    <t>27.12.31.000</t>
  </si>
  <si>
    <t>Шкафы с частотными преобразователями</t>
  </si>
  <si>
    <t>28.99.39.190, 28.25.11.110</t>
  </si>
  <si>
    <t>Секции аппаратов воздушного охлаждения , емкостное, теплообменное оборудования</t>
  </si>
  <si>
    <t>839
796</t>
  </si>
  <si>
    <t>КМП
ШТ</t>
  </si>
  <si>
    <t>7                                  19</t>
  </si>
  <si>
    <t>Декабрь 2017г.</t>
  </si>
  <si>
    <t>КОРРЕКТИРОВКА № 5 ПЛАНА ЗАКУПОК МТР НА 2019 г. от 11.01.2018 г.</t>
  </si>
  <si>
    <t>Щит распределительный 0,4кВ ТП-212</t>
  </si>
  <si>
    <t>соответствие требованиям ПДО</t>
  </si>
  <si>
    <t xml:space="preserve">Шкафы с преобразователями частоты </t>
  </si>
  <si>
    <t>КОРРЕКТИРОВКА № 6 ПЛАНА ЗАКУПОК МТР НА 2019 г. от 08.02.2018 г.</t>
  </si>
  <si>
    <t>26.30.30.000</t>
  </si>
  <si>
    <t>Источники бесперебойного питания</t>
  </si>
  <si>
    <t>шт</t>
  </si>
  <si>
    <t>28.25.11.110</t>
  </si>
  <si>
    <t>Нагреватель топочного воздуха Т-8 УПВ-2</t>
  </si>
  <si>
    <t xml:space="preserve">КМП </t>
  </si>
  <si>
    <t>1 ( 8 блоков)</t>
  </si>
  <si>
    <t>КОРРЕКТИРОВКА № 7 ПЛАНА ЗАКУПОК МТР НА 2019 г. от 15.02.2018 г.</t>
  </si>
  <si>
    <t>26.51.53.110</t>
  </si>
  <si>
    <t>Газоаналитическое оборудование и запчасти</t>
  </si>
  <si>
    <t>Февраль - Март 2018</t>
  </si>
  <si>
    <t>КОРРЕКТИРОВКА № 8 ПЛАНА ЗАКУПОК МТР НА 2019 г. от 15.03.2018 г.</t>
  </si>
  <si>
    <t>Щит распределительный НКУ-0,4кВ ТП-786</t>
  </si>
  <si>
    <t>Март - Апрель 2018</t>
  </si>
  <si>
    <t>28.14.11.120</t>
  </si>
  <si>
    <t xml:space="preserve">Регулирующие, отсечные, запорно-регулирующие клапана для   блоков КЦА установок УПВ-1 (М-701, М-501), УПВ-2, Л 24/6 </t>
  </si>
  <si>
    <t>Февраль - Май 2019</t>
  </si>
  <si>
    <t>КОРРЕКТИРОВКА № 9 ПЛАНА ЗАКУПОК МТР НА 2019 г. от 22.03.2018 г.</t>
  </si>
  <si>
    <t>28.99.39.190</t>
  </si>
  <si>
    <t>Система вакуумсоздающая, уст.ВТ-6</t>
  </si>
  <si>
    <t>соответствие требованиям ПДО и заказной документации</t>
  </si>
  <si>
    <t>КОРРЕКТИРОВКА № 10 ПЛАНА ЗАКУПОК МТР НА 2019 г. от 29.03.2018 г.</t>
  </si>
  <si>
    <t>Газовые анализаторы и детекторы</t>
  </si>
  <si>
    <t xml:space="preserve"> Март - Апрель 2018</t>
  </si>
  <si>
    <t>КОРРЕКТИРОВКА № 11 ПЛАНА ЗАКУПОК МТР НА 2019 г. от 19.04.2018 г.</t>
  </si>
  <si>
    <t>Комплект внутренних устройств колонны К-1,                       установка ВТ-6</t>
  </si>
  <si>
    <t>Катализатор риформинга</t>
  </si>
  <si>
    <t>КОРРЕКТИРОВКА № 12 ПЛАНА ЗАКУПОК МТР НА 2019 г. от 26.04.2018 г.</t>
  </si>
  <si>
    <t>20.59.52.190</t>
  </si>
  <si>
    <t>Флокулянт для  переработки избыт-го ила, Флокулянт для переработки нефтешлама, Флокулянт для флотации I и II системы</t>
  </si>
  <si>
    <t>кмп</t>
  </si>
  <si>
    <t>Май - Июнь 2018</t>
  </si>
  <si>
    <r>
      <rPr>
        <sz val="22"/>
        <rFont val="Times New Roman"/>
        <family val="1"/>
        <charset val="204"/>
      </rPr>
      <t xml:space="preserve">Январь - </t>
    </r>
    <r>
      <rPr>
        <sz val="22"/>
        <color indexed="8"/>
        <rFont val="Times New Roman"/>
        <family val="1"/>
        <charset val="204"/>
      </rPr>
      <t>Сентябрь 2019</t>
    </r>
  </si>
  <si>
    <t>КОРРЕКТИРОВКА № 13 ПЛАНА ЗАКУПОК МТР НА 2019 г. от 17.05.2018 г.</t>
  </si>
  <si>
    <t>Комплектное электрооборудование РУ-0,4кВ для ТП-932</t>
  </si>
  <si>
    <t>1
2</t>
  </si>
  <si>
    <t xml:space="preserve">Май - Июнь 2018 </t>
  </si>
  <si>
    <t>28.14.11.140, 28.14.13.130, 28.14.13.120</t>
  </si>
  <si>
    <t>Запорная арматура, специальная запортная арматура</t>
  </si>
  <si>
    <t>20.59.56.150, 20.59.52.190</t>
  </si>
  <si>
    <t>Реагенты для цеха № 04, 17</t>
  </si>
  <si>
    <t>Январь 2019 - Январь 2021</t>
  </si>
  <si>
    <t>78701000</t>
  </si>
  <si>
    <t>КОРРЕКТИРОВКА № 14 ПЛАНА ЗАКУПОК МТР НА 2019 г. от 31.05.2018 г.</t>
  </si>
  <si>
    <t>19.20</t>
  </si>
  <si>
    <t>Детекторы ПДК и НКПР</t>
  </si>
  <si>
    <t>Январь - Февраль 2019</t>
  </si>
  <si>
    <t>Анализаторы кислорода, окиси углерода, O2 и CO</t>
  </si>
  <si>
    <t>Газоанализаторы портативные</t>
  </si>
  <si>
    <t>КОРРЕКТИРОВКА № 15 ПЛАНА ЗАКУПОК МТР НА 2019 г. от 07.06.2018 г.</t>
  </si>
  <si>
    <t>Комплектное электрооборудование РУ-0,4кВ для УПС и РССС</t>
  </si>
  <si>
    <t>6
4</t>
  </si>
  <si>
    <t xml:space="preserve">Июнь - Июль 2018 </t>
  </si>
  <si>
    <t>28.99.39.190,  28.25.11.110</t>
  </si>
  <si>
    <t>Емкостное, теплообменное оборудования план МТР КС май 2018</t>
  </si>
  <si>
    <t>10                               13</t>
  </si>
  <si>
    <t>Шкаф РСУ</t>
  </si>
  <si>
    <t>28.13.14.110</t>
  </si>
  <si>
    <t>Насосное оборудование</t>
  </si>
  <si>
    <t>КОРРЕКТИРОВКА № 16 ПЛАНА ЗАКУПОК МТР НА 2019 г. от 21.06.2018 г.</t>
  </si>
  <si>
    <t>Анализатор O2 (кислорода в дымовых газах)</t>
  </si>
  <si>
    <t>КОРРЕКТИРОВКА № 17 ПЛАНА ЗАКУПОК МТР НА 2019 г. от 28.06.2018 г.</t>
  </si>
  <si>
    <t>27.11.24.000</t>
  </si>
  <si>
    <t>электродвигатель ВХ-111к для Л-35/6</t>
  </si>
  <si>
    <t xml:space="preserve">Июнь-июль 2018 </t>
  </si>
  <si>
    <t>Февраль 2019</t>
  </si>
  <si>
    <t>Комплектное электрооборудование РУ-0,4кВ для ТП-939 УКФГ</t>
  </si>
  <si>
    <t>Январь 2019</t>
  </si>
  <si>
    <t>Адсорбент и катализаторы для цеха №4</t>
  </si>
  <si>
    <t>Июнь-июль 2018</t>
  </si>
  <si>
    <t>20.59.42.120</t>
  </si>
  <si>
    <t>Агидол-1</t>
  </si>
  <si>
    <t>Август-сентябрь 2018</t>
  </si>
  <si>
    <t xml:space="preserve">Март-октябрь 2019 </t>
  </si>
  <si>
    <t>прямой с обоснованием</t>
  </si>
  <si>
    <t>20.14.22.111</t>
  </si>
  <si>
    <t>Метанол технический</t>
  </si>
  <si>
    <t>г Ярославль</t>
  </si>
  <si>
    <t>Сентябрь-октябрь 2018</t>
  </si>
  <si>
    <t>Январь-декабрь 2019</t>
  </si>
  <si>
    <t xml:space="preserve">20.59.56.150
13.96.16.190
20.59.59.000
20.16.59.320
</t>
  </si>
  <si>
    <t>Реагенты для цеха №17</t>
  </si>
  <si>
    <t>Январь, март, август 2019</t>
  </si>
  <si>
    <r>
      <t>М</t>
    </r>
    <r>
      <rPr>
        <vertAlign val="superscript"/>
        <sz val="22"/>
        <color theme="1"/>
        <rFont val="Times New Roman"/>
        <family val="1"/>
        <charset val="204"/>
      </rPr>
      <t>3</t>
    </r>
  </si>
  <si>
    <t>Реагенты  для водоблоков</t>
  </si>
  <si>
    <t>Январь 2019-декабрь 2020</t>
  </si>
  <si>
    <t>Ингибиторы для колонн К-211, 321 уст. ГК</t>
  </si>
  <si>
    <t>Июль-август 2018</t>
  </si>
  <si>
    <t>Январь-июль 2019</t>
  </si>
  <si>
    <t>Катализатор для установки ГК</t>
  </si>
  <si>
    <t>Катализатор R-254х UOP</t>
  </si>
  <si>
    <t>Февраль-август 2019</t>
  </si>
  <si>
    <t>Катализатор для цеха №3</t>
  </si>
  <si>
    <t>Февраль-июнь 2019</t>
  </si>
  <si>
    <t>Катализатор для цеха №5</t>
  </si>
  <si>
    <t xml:space="preserve">Январь-февраль 2019 </t>
  </si>
  <si>
    <t>Материал инертный ТК-10</t>
  </si>
  <si>
    <t>20.59.42.140</t>
  </si>
  <si>
    <t>Присадка депрессорно-диспергир. для ДТ</t>
  </si>
  <si>
    <t>Присадка смазывающая для ДТ</t>
  </si>
  <si>
    <t xml:space="preserve">20.59.56.150
20.14.23.130
20.59.52.190
</t>
  </si>
  <si>
    <t>Реагенты</t>
  </si>
  <si>
    <t>МЭК, пирролидон, ДМДС</t>
  </si>
  <si>
    <t>20.13.25.111</t>
  </si>
  <si>
    <t>Натр едкий</t>
  </si>
  <si>
    <t xml:space="preserve">Цеолит Nax и шары фарфоровые </t>
  </si>
  <si>
    <t>Январь-март 2019</t>
  </si>
  <si>
    <t>Метил-трет-бутиловый эфир (МТБЭ)</t>
  </si>
  <si>
    <t>Март-сентябрь 2019</t>
  </si>
  <si>
    <t>Ткань сорбционно-активная ТСА</t>
  </si>
  <si>
    <r>
      <t>М</t>
    </r>
    <r>
      <rPr>
        <vertAlign val="superscript"/>
        <sz val="22"/>
        <color theme="1"/>
        <rFont val="Times New Roman"/>
        <family val="1"/>
        <charset val="204"/>
      </rPr>
      <t>2</t>
    </r>
  </si>
  <si>
    <t xml:space="preserve">
 1050,00</t>
  </si>
  <si>
    <t>Март 2019</t>
  </si>
  <si>
    <t xml:space="preserve"> 24.20.11.000     24.20.13.110 24.20.13.140   24.20.40.000           </t>
  </si>
  <si>
    <t>Трубы и детали трубопроовдов</t>
  </si>
  <si>
    <t>ШТ/М</t>
  </si>
  <si>
    <t>73 / 2207,30</t>
  </si>
  <si>
    <t xml:space="preserve"> 24.20.11.000     24.20.13.110   24.20.40.000           </t>
  </si>
  <si>
    <t>Трубы и детали трубопроводов (импорт)</t>
  </si>
  <si>
    <t>42 / 697,45</t>
  </si>
  <si>
    <t xml:space="preserve">24.10.21.140    24.10.21.141 24.10.34.000  24.10.52.000   24.10.62.210     24.10.73,111       24.10.80.190     24.32.10.000     24.42.22.111       24.42.24.110   24.42.25.000       24.43.24.120       24.44.22.110      24.44.24.110     24.44.26.120     25.73.60.190   </t>
  </si>
  <si>
    <t>Металлопрокат</t>
  </si>
  <si>
    <t>КОРРЕКТИРОВКА № 18 ПЛАНА ЗАКУПОК МТР НА 2019 г. от 05.07.2018 г.</t>
  </si>
  <si>
    <t>24.20.40.000, 25.99.29.190</t>
  </si>
  <si>
    <t>Металлоизделия</t>
  </si>
  <si>
    <t>соответсвие требованиям ПДО, заказной документации</t>
  </si>
  <si>
    <t>24.20.40.000, 25.99.29.190, 28.15.26.110, 28.99.39.190, 25.94.11.190, 29.32.30.390, 25.73.60.120</t>
  </si>
  <si>
    <t>ШТ/ КМП</t>
  </si>
  <si>
    <t>4016 / 60</t>
  </si>
  <si>
    <t>796                        006</t>
  </si>
  <si>
    <t>ШТ            М</t>
  </si>
  <si>
    <t>81                        477</t>
  </si>
  <si>
    <t>Трубы и детали трубопроводов</t>
  </si>
  <si>
    <t>ШТ           М</t>
  </si>
  <si>
    <t>672                        1910</t>
  </si>
  <si>
    <t>Январь-февраль 2019</t>
  </si>
  <si>
    <t>25.94.11.110
25.94.11.130
25.94.11.140
25.94.12.110</t>
  </si>
  <si>
    <t>Крепежные изделия из легированных и углеродистых сталей для ремонтов действующих установок.</t>
  </si>
  <si>
    <t>796
166
839</t>
  </si>
  <si>
    <t>ШТ
КГ
КМП</t>
  </si>
  <si>
    <t>61 545
1 083,008
284</t>
  </si>
  <si>
    <t>31.00.00.000</t>
  </si>
  <si>
    <t>Электротехническая продукция для ремонтно-эксплуатационных нужд ОАО «Славнефть-ЯНОС»</t>
  </si>
  <si>
    <t>796             778</t>
  </si>
  <si>
    <t>ШТ         УПК</t>
  </si>
  <si>
    <t>7086
5</t>
  </si>
  <si>
    <t xml:space="preserve">Январь-апрель 2019 </t>
  </si>
  <si>
    <t>Система РСУ и ПАЗ</t>
  </si>
  <si>
    <t xml:space="preserve">Февраль 2019 </t>
  </si>
  <si>
    <t>2912287, 2912330,
 2912310, 2912384,
 2912333, 2912334,
 2912335</t>
  </si>
  <si>
    <t>Регулирующие, отсечные клапана КИП</t>
  </si>
  <si>
    <t xml:space="preserve">Март-апрель 2019 </t>
  </si>
  <si>
    <t>КОРРЕКТИРОВКА № 19 ПЛАНА ЗАКУПОК МТР НА 2019 г. от 12.07.2018 г.</t>
  </si>
  <si>
    <t>28.14.13.110, 28.14.13.120, 28.14.13.130, 28.14.13.142</t>
  </si>
  <si>
    <t>Регулирующие, отсечные клапана КИП, краны шаровые, задвижки с п.п</t>
  </si>
  <si>
    <t>796
976</t>
  </si>
  <si>
    <t>шт
кмп</t>
  </si>
  <si>
    <t>21
7</t>
  </si>
  <si>
    <t>КОРРЕКТИРОВКА № 20 ПЛАНА ЗАКУПОК МТР НА 2019 г. от 19.07.2018 г.</t>
  </si>
  <si>
    <t xml:space="preserve">Детекторы ПДК и НКПР </t>
  </si>
  <si>
    <t>Устройства налива (в комплекте) для установки по производству битумов ОАО "Славнефть-ЯНОС"</t>
  </si>
  <si>
    <t>20.11.11.140</t>
  </si>
  <si>
    <t>Газы технические</t>
  </si>
  <si>
    <t>соответствие требованиям ПДО; ТУ;ГОСТ</t>
  </si>
  <si>
    <t>Январь - Июнь 2019</t>
  </si>
  <si>
    <t>КОРРЕКТИРОВКА № 21 ПЛАНА ЗАКУПОК МТР НА 2019 г. от 26.07.2018 г.</t>
  </si>
  <si>
    <t xml:space="preserve">13.96.14.121 
13.96.16.130
13.99.13.120
22.19.30.137
25.73.30.176
25.99.29.190
26.30.50.122
26.30.60.190
27.52.12.000
28.29.22.110
</t>
  </si>
  <si>
    <t>Противопожарные материалы</t>
  </si>
  <si>
    <t>796
839</t>
  </si>
  <si>
    <t xml:space="preserve">шт
кмп  
</t>
  </si>
  <si>
    <t>1431
92</t>
  </si>
  <si>
    <t>Февраль - Сентябрь 2019</t>
  </si>
  <si>
    <t>26.51.52.130 26.51.82.190 26.51.52.110</t>
  </si>
  <si>
    <t>Диафрагмы, манометры, термометры, термопреобразователи, термочехлы</t>
  </si>
  <si>
    <t>соответствие требованиеям ПДО, заказной документации</t>
  </si>
  <si>
    <t>28.25.11.110, 28.99.39.190</t>
  </si>
  <si>
    <t>Емкостное, теплообменное  оборудования для ОАО «Славнефть-ЯНОС» по планам МТР КС КС июнь, июль 2018</t>
  </si>
  <si>
    <t>32                                    4</t>
  </si>
  <si>
    <t xml:space="preserve">20.16.30.190, 27.90.13.129, 22.19.30.139, 23.99.19.190, 20.16.30.190, 22.19.40.129, 22.19.40.122, 22.19.40.123, 28.93.17.290, 25.93.11.140, 08.99.29.151, 28.99.39.190  </t>
  </si>
  <si>
    <t>Поставка изделий: фторопластовых, графитных, резиновых, асбестовых. Поставка: строп, ремней клиновых, герметизаторов.</t>
  </si>
  <si>
    <t>соотвествие требованиям ПДО</t>
  </si>
  <si>
    <t>кг, шт,м,мп,  м2</t>
  </si>
  <si>
    <t>2947,55      1170, 13810, 90,               2815</t>
  </si>
  <si>
    <t>Июль - Август 2018</t>
  </si>
  <si>
    <t>КОРРЕКТИРОВКА № 22 ПЛАНА ЗАКУПОК МТР НА 2019 г. от 02.08.2018 г.</t>
  </si>
  <si>
    <t>28.14.11.140 28.14.13.120 28.14.11.130</t>
  </si>
  <si>
    <t>Поставка задвижек, клапанов, блоков</t>
  </si>
  <si>
    <t>3                                 147</t>
  </si>
  <si>
    <t xml:space="preserve"> Присадка-поглотитель H2S</t>
  </si>
  <si>
    <t>комп.</t>
  </si>
  <si>
    <t>Апрель - Июнь 2019</t>
  </si>
  <si>
    <t>Катализатор ART CK-400(1,2мм)</t>
  </si>
  <si>
    <t>кг</t>
  </si>
  <si>
    <t>Март 2019, 2020</t>
  </si>
  <si>
    <t>прямой выбор</t>
  </si>
  <si>
    <t>Детектор измерения гамма-излучения</t>
  </si>
  <si>
    <t>соотаетствие требованиям ПДО</t>
  </si>
  <si>
    <t>Комплект внутр.устр.кол.К-1,пакет№1,ВТ-6 ( частичная замена)</t>
  </si>
  <si>
    <t>соотаетствие требованиям ПДО, заказной документации</t>
  </si>
  <si>
    <t>26.51.53.190, 26.51.52.120</t>
  </si>
  <si>
    <t>Уровнемеры и сигнализаторы уровня</t>
  </si>
  <si>
    <t>11
152</t>
  </si>
  <si>
    <t>3313110, 3313118</t>
  </si>
  <si>
    <t>Датчики давления для технологических объектов ОАО "Славнефть-ЯНОС"</t>
  </si>
  <si>
    <t>26.51.53.190</t>
  </si>
  <si>
    <t>Датчики пламени для технологических объектов ОАО "Славнефть-ЯНОС"</t>
  </si>
  <si>
    <t>22.22.11.000
16.24.11.110
25.94.12.190
22.22.19.000
22.29.21.000
22.21.30.120
22.21.30.130
22.22.12.000</t>
  </si>
  <si>
    <t>Средства для пакетирования, полимерные упаковочные материалы.</t>
  </si>
  <si>
    <t>796
798
166</t>
  </si>
  <si>
    <t>ШТ
ТШТ
КГ</t>
  </si>
  <si>
    <t>742237
219
1280</t>
  </si>
  <si>
    <t xml:space="preserve">26.51.52.110 </t>
  </si>
  <si>
    <t>Расходомеры для технологических объектов ОАО "Славнефть-ЯНОС"</t>
  </si>
  <si>
    <t>КОРРЕКТИРОВКА № 23 ПЛАНА ЗАКУПОК МТР НА 2019 г. от 09.08.2018 г.</t>
  </si>
  <si>
    <t>Оборудования для налива нефтепродуктов установки ГНЭ  ОАО «Славнефть-ЯНОС»</t>
  </si>
  <si>
    <t>прямой с обоснованием                         ( повторная процедура)</t>
  </si>
  <si>
    <t>27.20.22.000, 27.20.23.190</t>
  </si>
  <si>
    <t>Батареи аккумуляторные</t>
  </si>
  <si>
    <t>25.93.14.140, 26.51.12.190, 26.51.51.110, 27.31.11.000, 27.32.11.000, 27.32.13.111, 27.32.13.124, 27.32.13.134, 27.32.13.135, 27.32.13.143, 27.32.13.148, 27.32.14.111, 27.33.13.130, 27.33.13.190, 27.90.33.120, 28.99.39.190</t>
  </si>
  <si>
    <t>Кабельная продукция</t>
  </si>
  <si>
    <t>006
166
018
704
778
796</t>
  </si>
  <si>
    <t>М
КГ
МП
НАБ
УПК
ШТ</t>
  </si>
  <si>
    <t>7686,8
1200
200
65
52,5
516</t>
  </si>
  <si>
    <t>Январь - Март 2019</t>
  </si>
  <si>
    <t>Запчасти к мойке трубных пучков</t>
  </si>
  <si>
    <t>28.25.14.119</t>
  </si>
  <si>
    <t xml:space="preserve">Установка воздухоразделения №5, ц.17  ОАО «Славнефть-ЯНОС», </t>
  </si>
  <si>
    <t>28.14.13.120, 28.14.13.130, 28.14.11.140, 28.14.11.130</t>
  </si>
  <si>
    <t>Задвижки, краны, клапаны, блоки</t>
  </si>
  <si>
    <t>ШТ
КМП</t>
  </si>
  <si>
    <t>44                            91</t>
  </si>
  <si>
    <t>КОРРЕКТИРОВКА № 24 ПЛАНА ЗАКУПОК МТР НА 2019 г. от 16.08.2018 г.</t>
  </si>
  <si>
    <t>Детекторы НКПР</t>
  </si>
  <si>
    <t>КОРРЕКТИРОВКА № 25 ПЛАНА ЗАКУПОК МТР НА 2019 г. от 23.08.2018 г.</t>
  </si>
  <si>
    <t>Диафрагмы, манометры, термометры, термопреобразователи, термочехлы, шкафы КИП</t>
  </si>
  <si>
    <t>2912314, 2912330, 2912333, 2912334, 2912335, 2912336, 2912337, 2912340</t>
  </si>
  <si>
    <t>Регулирующие, отсечные клапана КИП, затворы дисковые, краны шаровые</t>
  </si>
  <si>
    <t>32
13</t>
  </si>
  <si>
    <t>Август 2018г.</t>
  </si>
  <si>
    <t>19.20.29.114
19.20.29.119
19.20.29.190
19.20.29.211
19.20.29.213
20.30.22.220
20.59.43.110
20.59.52.194</t>
  </si>
  <si>
    <t>Масла,смазки</t>
  </si>
  <si>
    <t>796
166
112
168</t>
  </si>
  <si>
    <t>шт
кг
л
т</t>
  </si>
  <si>
    <t>1018
1353
2322
28,30</t>
  </si>
  <si>
    <t>Экстрактор труб. пучков 45Т 6100х2000ELS</t>
  </si>
  <si>
    <t>КОРРЕКТИРОВКА № 26 ПЛАНА ЗАКУПОК МТР НА 2019 г. от 30.08.2018 г.</t>
  </si>
  <si>
    <t>Комплекты внутр.устр.кол. К-101, К-201, К-301  уст.РССС</t>
  </si>
  <si>
    <t>Ингибитор для реактора R-001 Битурокс</t>
  </si>
  <si>
    <t>Февраль - Октябрь 2019</t>
  </si>
  <si>
    <t>20.16.59.210
20.52.10.110
20.52.10.140
20.30.22.170
19.20.29.217
20.59.59.000
19.20.29.190
20.16.59.210
20.30.22.220</t>
  </si>
  <si>
    <t>Клеи,герметики,ленты изол</t>
  </si>
  <si>
    <t>шт
кг
кмп</t>
  </si>
  <si>
    <t>891
166
20</t>
  </si>
  <si>
    <t>20.59.59.000</t>
  </si>
  <si>
    <t>Адсорбент для установ.осушки воздуха ЦВК</t>
  </si>
  <si>
    <t xml:space="preserve"> Март 2019</t>
  </si>
  <si>
    <t>КОРРЕКТИРОВКА № 27 ПЛАНА ЗАКУПОК МТР НА 2019 г. от 06.09.2018 г.</t>
  </si>
  <si>
    <t>20.16.40.130
20.30.11.110
20.30.12.140
20.30.22.110
20.30.22.220
20.30.24.119
20.59.55.120</t>
  </si>
  <si>
    <t>Лако-красочные материалы</t>
  </si>
  <si>
    <t>166
839</t>
  </si>
  <si>
    <t>кг
шт</t>
  </si>
  <si>
    <t>7358
111</t>
  </si>
  <si>
    <t>27.11.25.000</t>
  </si>
  <si>
    <t>Электродвигатель 0,4кВ 200кВт 1000об/мин для установки Л-35/11</t>
  </si>
  <si>
    <t>Сентябрь - Октябрь 2018</t>
  </si>
  <si>
    <t>28.29.82.110</t>
  </si>
  <si>
    <t>Запчасти к декантерам и трикантерам</t>
  </si>
  <si>
    <t xml:space="preserve">КМП          ШТ                </t>
  </si>
  <si>
    <t>2                                  115</t>
  </si>
  <si>
    <t xml:space="preserve"> Декабрь 2019</t>
  </si>
  <si>
    <t>КОРРЕКТИРОВКА № 28 ПЛАНА ЗАКУПОК МТР НА 2019 г. от 13.09.2018 г.</t>
  </si>
  <si>
    <t>28.13.32.120</t>
  </si>
  <si>
    <t>Запасти к компрессорному оборудованию</t>
  </si>
  <si>
    <t>28.13.31.110</t>
  </si>
  <si>
    <t>Запасти к насосному оборудованию</t>
  </si>
  <si>
    <t>КМП                   ШТ</t>
  </si>
  <si>
    <t>3                                           238</t>
  </si>
  <si>
    <t>Закупка торцевых уплотнений и деталей корпусов насосов</t>
  </si>
  <si>
    <t>1                              82</t>
  </si>
  <si>
    <t>28.21.13.129</t>
  </si>
  <si>
    <t>ТЭНы для установки КР-600</t>
  </si>
  <si>
    <t>27.12.40.000</t>
  </si>
  <si>
    <t>Изоляторы ESD электрофильтра А-103 цех № 5</t>
  </si>
  <si>
    <t>Скруббер,    поз. М-303 установки  КР-600</t>
  </si>
  <si>
    <t>КОРРЕКТИРОВКА № 29 ПЛАНА ЗАКУПОК МТР НА 2019 г. от 20.09.2018 г.</t>
  </si>
  <si>
    <t>28.13.32.110                                                  22.19.73.111</t>
  </si>
  <si>
    <t>РТИ к насосному и компрессорному оборудованию</t>
  </si>
  <si>
    <t xml:space="preserve">17.12.14.160                    17.12.14.122       </t>
  </si>
  <si>
    <t>Бумага для офисной техники А4, А3,  рулонная бумага</t>
  </si>
  <si>
    <t xml:space="preserve">796                   736   </t>
  </si>
  <si>
    <t>ШТ      РУЛ</t>
  </si>
  <si>
    <t xml:space="preserve">5888                 94  </t>
  </si>
  <si>
    <t>11.07.19.190</t>
  </si>
  <si>
    <t>Вода питьевая бутилированная 1,5л; 19л.</t>
  </si>
  <si>
    <t>Январь - Декабрь 2019</t>
  </si>
  <si>
    <t>26.51.52.130                              26.51.82.190                            26.51.52.110</t>
  </si>
  <si>
    <t>Преобразователи дифференциального давления, датчики индуктивные, сигнализаторы уровня, датчики пламени, сканеры пламени</t>
  </si>
  <si>
    <t>22
8</t>
  </si>
  <si>
    <t>28.14.11.120,                                28.14.13.120</t>
  </si>
  <si>
    <t>Устройство налива в ж/д цистерны в кмп битумная уст.</t>
  </si>
  <si>
    <t>22.19.30.133                            25.99.29.190                          24.42.25.000                                27.33.13.130                               25.93.14.140                                    24.34.12.000                                  13.99.15.110                                 23.14.11.110</t>
  </si>
  <si>
    <t>Металлорукава, рти, электроизоляционные изделия, уплотнительные материалы</t>
  </si>
  <si>
    <t xml:space="preserve">796                    736                       166                        055                           006  </t>
  </si>
  <si>
    <t>КГ          М                М2                   РУЛ                       ШТ                         Т</t>
  </si>
  <si>
    <t>4.889,700        3.531,900        494                   311                 1233            0,500</t>
  </si>
  <si>
    <t>КОРРЕКТИРОВКА № 30 ПЛАНА ЗАКУПОК МТР НА 2019 г. от 27.09.2018 г.</t>
  </si>
  <si>
    <t>28.11.31.000                                    28.13.32.130             28.13.32.120</t>
  </si>
  <si>
    <t>ЗИП к компрессорному оборудованию</t>
  </si>
  <si>
    <t>839                   796</t>
  </si>
  <si>
    <t>167                         526</t>
  </si>
  <si>
    <t>28.13.31.110                      28.13.32.110</t>
  </si>
  <si>
    <t>Торцевые уплотнения и ЗИП к ним</t>
  </si>
  <si>
    <t>144                              1666</t>
  </si>
  <si>
    <t>28.13.32.110                                 28.13.32.120                                 28.13.31.110</t>
  </si>
  <si>
    <t>ЗИП к насосному оборудованию</t>
  </si>
  <si>
    <t>8                               2244</t>
  </si>
  <si>
    <t>Градирня вентиляторная</t>
  </si>
  <si>
    <t>Июнь 2019 - Декабрь 2019</t>
  </si>
  <si>
    <t>25.73.30.230, 25.73.60.190, 28.24.11.000, 28.99.39.190, 26.51.66.132, 25.73.30.161, 25.73.30.299, 20.14.71.171, 25.73.60.190, 25.73.30.290, 25.73.30.170, 25.73.60.190, 25.73.40.272, 25.73.40.111</t>
  </si>
  <si>
    <t xml:space="preserve">Ручной, металлорежущий, измерительный, электро-пневмо инструмент, вальцовки для труб, газонокосилки и расходные материалы к ним </t>
  </si>
  <si>
    <t xml:space="preserve">796,                       839,                    166               006
</t>
  </si>
  <si>
    <t>ШТ,      КМП,     КГ,                 М</t>
  </si>
  <si>
    <t>14925,              178,                        21,                         1035</t>
  </si>
  <si>
    <t>24.20.13.110</t>
  </si>
  <si>
    <t>Трубы с оребрением</t>
  </si>
  <si>
    <t>006</t>
  </si>
  <si>
    <t>м</t>
  </si>
  <si>
    <t>КОРРЕКТИРОВКА № 31 ПЛАНА ЗАКУПОК МТР НА 2019 г. от 04.10.2018 г.</t>
  </si>
  <si>
    <t>168                                 516</t>
  </si>
  <si>
    <t>28.13.32.130                     22.19.73.111                    28.99.39.190                     28.13.32.120                           28.12.14.190</t>
  </si>
  <si>
    <t>23                                   803</t>
  </si>
  <si>
    <t>Узел реагентной обработки для установки УПС</t>
  </si>
  <si>
    <t>26.51.85.130    26.51.52.130   26.51.52.110</t>
  </si>
  <si>
    <t>Шкафы КИП, датчики давления, расходомеры</t>
  </si>
  <si>
    <t>796                  839</t>
  </si>
  <si>
    <t>ШТ     КМП</t>
  </si>
  <si>
    <t>109                                            4</t>
  </si>
  <si>
    <t>Январь 2019 - Февраль 2020</t>
  </si>
  <si>
    <t>26.51.52.130   26.51.51.110   27.33.13.130   26.51.82.190   26.51.52.110</t>
  </si>
  <si>
    <t>Манометры, диафрагмы, термометры, термопреобразователи</t>
  </si>
  <si>
    <t>Февраль 2019 - Январь 2020</t>
  </si>
  <si>
    <t>22.19.73.110 28.13.32.110 22.19.73.111 28.13.31.110</t>
  </si>
  <si>
    <t>Насосное оборудование для установок АВТ-4, 25/7, РХ, ТУПСОМТ, БОВ-2 и  БОВ-3</t>
  </si>
  <si>
    <t>Май 2019 - Январь 2020</t>
  </si>
  <si>
    <t>1002                                    47</t>
  </si>
  <si>
    <t>24.20.11.000                   24.20.13.110                      24.20.40.000                  25.99.29.190</t>
  </si>
  <si>
    <t>Трубы, детали трубопроводов, фланцы</t>
  </si>
  <si>
    <t>796                     006</t>
  </si>
  <si>
    <t xml:space="preserve"> шт               М</t>
  </si>
  <si>
    <t>360                   1677,2</t>
  </si>
  <si>
    <t>Март 2019 - Апрель 2019</t>
  </si>
  <si>
    <t>28.21.11.110 28.21.11.111 28.21.11.110 28.21.11.110</t>
  </si>
  <si>
    <t>Горелки, форсунки</t>
  </si>
  <si>
    <t>шт                  кмп</t>
  </si>
  <si>
    <t>8                          4</t>
  </si>
  <si>
    <t>Февраль 2019 -  Март 2019</t>
  </si>
  <si>
    <t>24.10.11.130   24.10.34,000 24.20.40.000  28.21.14.120   24.42.25.000</t>
  </si>
  <si>
    <t>Металлопрокат, детали трубопроводов.</t>
  </si>
  <si>
    <t>796             166</t>
  </si>
  <si>
    <t xml:space="preserve">шт              кг    </t>
  </si>
  <si>
    <t>263                            1510</t>
  </si>
  <si>
    <t>24.20.11.000     24.20.13.110     24.20.13.140     24.20.40.000                  25.99.29.190</t>
  </si>
  <si>
    <t>535                   1217,75</t>
  </si>
  <si>
    <t>Март 2019 - Май 2019</t>
  </si>
  <si>
    <t>28.15.10.112 28.15.10.111 28.15.10.120 28.15.10.121</t>
  </si>
  <si>
    <t>Подшипники</t>
  </si>
  <si>
    <t>КОРРЕКТИРОВКА № 32 ПЛАНА ЗАКУПОК МТР НА 2019 г. от 11.10.2018 г.</t>
  </si>
  <si>
    <t>28.25.14.126</t>
  </si>
  <si>
    <t>Отбойники сетчатые КР-600</t>
  </si>
  <si>
    <t>соответствие ПДО</t>
  </si>
  <si>
    <t>Прямой с обоснованием</t>
  </si>
  <si>
    <t>КОРРЕКТИРОВКА № 33 ПЛАНА ЗАКУПОК МТР НА 2019 г. от 18.10.2018 г.</t>
  </si>
  <si>
    <t>28.14.13.120</t>
  </si>
  <si>
    <t>Задвижки</t>
  </si>
  <si>
    <t>430                                                                             964</t>
  </si>
  <si>
    <t>Январь - Май 2019</t>
  </si>
  <si>
    <t>27.12.31.000, 27.11.42.000</t>
  </si>
  <si>
    <t>Комплектное электрооборудование РУ-0,4кВ ТП-777, шкаф ШУПЧ для Л-35/6</t>
  </si>
  <si>
    <t>3                                                                            1</t>
  </si>
  <si>
    <t>Октябрь - Ноябрь 2018</t>
  </si>
  <si>
    <t>Февраль - Июль 2019</t>
  </si>
  <si>
    <t xml:space="preserve">13.96.16.170,  13.20.13.190,  13.92.22.110,  13.92.29.110,  13.96.16.190,  13.20.46.000,  13.20.43.000,   </t>
  </si>
  <si>
    <t>Ткани технические, материалы обтирочные, ветошь-путанка</t>
  </si>
  <si>
    <t>006
166             796             055           018</t>
  </si>
  <si>
    <t xml:space="preserve">М           КГ              ШТ                М2                  МП           </t>
  </si>
  <si>
    <t>4394,00                 9700,00     33800,00       1970,00              1200,00</t>
  </si>
  <si>
    <t>Анализаторы</t>
  </si>
  <si>
    <t>Февраль, Апрель, Май, Июль 2019</t>
  </si>
  <si>
    <t>Установка лабораторная</t>
  </si>
  <si>
    <t>27.51.21.190, 28.25.12.190</t>
  </si>
  <si>
    <t>Вентиляционное оборудование</t>
  </si>
  <si>
    <t>Январь, Апрель 2019</t>
  </si>
  <si>
    <t>29.10.30.110</t>
  </si>
  <si>
    <t xml:space="preserve">Автомобили Mercedes-Benz </t>
  </si>
  <si>
    <t>29.10.24.000</t>
  </si>
  <si>
    <t>Автомобили ВАЗ, ВИС, ГАЗ</t>
  </si>
  <si>
    <t>29.10.24.000, 29.10.30.110</t>
  </si>
  <si>
    <t>Автомобили грузопассажирские</t>
  </si>
  <si>
    <t>28.30.23.110</t>
  </si>
  <si>
    <t>Трактор МТЗ</t>
  </si>
  <si>
    <t>25.30.12.115  28.25.11.110     28.99.39.190</t>
  </si>
  <si>
    <t xml:space="preserve">Колонное , емкостное, теплообменное оборудование </t>
  </si>
  <si>
    <t>12                         4</t>
  </si>
  <si>
    <t>Июнь 2019 - Январь 2020</t>
  </si>
  <si>
    <t>Устройства внутр.реакт.Р-2(циклоны)1А-1М</t>
  </si>
  <si>
    <t>КОРРЕКТИРОВКА № 34 ПЛАНА ЗАКУПОК МТР НА 2019 г. от 25.10.2018 г.</t>
  </si>
  <si>
    <t>20.41.31.120,                                     20.41.44.190</t>
  </si>
  <si>
    <t>Дерматологические средства</t>
  </si>
  <si>
    <t>соответствие требованиям ГОСТ,  ПДО</t>
  </si>
  <si>
    <t>Ноябрь 2018</t>
  </si>
  <si>
    <t>Февраль - Июнь 2019</t>
  </si>
  <si>
    <t>14.19.31.119,                        14.12.30.150</t>
  </si>
  <si>
    <t>Перчатки 1 пг 2019</t>
  </si>
  <si>
    <t>пар</t>
  </si>
  <si>
    <t>28.14.11.140, 28.14.11.130, 28.14.13.142</t>
  </si>
  <si>
    <t xml:space="preserve">Блоки СППК, клапаны КОП, затвор дисковый </t>
  </si>
  <si>
    <t>Регулирующие, отсечные клапана КИП, задвижки с пневмоприводом, краны шаровые для технологических объектов КР-600, КМ-2, Л 35/6, АВТ-3</t>
  </si>
  <si>
    <t>28                      12</t>
  </si>
  <si>
    <t>3313120, 3313129, 3313124, 3313126</t>
  </si>
  <si>
    <t>Расходомеры, сигнализаторы уровня</t>
  </si>
  <si>
    <t>1
34</t>
  </si>
  <si>
    <t>26.51.65.000</t>
  </si>
  <si>
    <t>Система измеренения массы нефти</t>
  </si>
  <si>
    <t>КОРРЕКТИРОВКА № 35 ПЛАНА ЗАКУПОК МТР НА 2019 г. от 01.11.2018 г.</t>
  </si>
  <si>
    <t>26.20.16.120                      26.20.15.000                                      26.20.17.110                     26.20.16.120</t>
  </si>
  <si>
    <t>Май - Июнь 2019</t>
  </si>
  <si>
    <t>28.25.14.129, 25.99.11.190, 13.94.11.130</t>
  </si>
  <si>
    <t>Сумки для ФПП (фильтрующих  промышленных противогазов),  материалы  для  проведения аварийно-спасательных работ.</t>
  </si>
  <si>
    <t>796                   6</t>
  </si>
  <si>
    <t>ШТ              М</t>
  </si>
  <si>
    <t>6243           100</t>
  </si>
  <si>
    <t>Манометры, терморегуляторы, термометры, термопары, шкафы, диафрагмы, датчики температуры, датчики давления</t>
  </si>
  <si>
    <t>Открытый тендер</t>
  </si>
  <si>
    <t>26.51.52.120,  26.51.53.190</t>
  </si>
  <si>
    <t>Уровнемеры, сигнализаторы уровня</t>
  </si>
  <si>
    <t>27                     71</t>
  </si>
  <si>
    <t>Октябрь-ноябрь 2018</t>
  </si>
  <si>
    <t>28.14.13.130, 28.14.11.120</t>
  </si>
  <si>
    <t>Краны КШФ КШМ, конденсатоотводчики</t>
  </si>
  <si>
    <t>352                    169</t>
  </si>
  <si>
    <t>Февраль 2019 - май 2019</t>
  </si>
  <si>
    <t>26.51.52.190</t>
  </si>
  <si>
    <t>Термопреобразователи Эмерсон</t>
  </si>
  <si>
    <t>Декабрь 2019</t>
  </si>
  <si>
    <t>КОРРЕКТИРОВКА № 36 ПЛАНА ЗАКУПОК МТР НА 2019 г. от 08.11.2018 г.</t>
  </si>
  <si>
    <t>2813165; 2813227</t>
  </si>
  <si>
    <t>Горелки паромазутные ГМГС-1,6</t>
  </si>
  <si>
    <t>28.99.39.190, 29.32.30.240, 28.13.32.110, 28.15.24.119</t>
  </si>
  <si>
    <t>Валы кристаллизаторов КМ-2</t>
  </si>
  <si>
    <t>72                    122</t>
  </si>
  <si>
    <t>Январт 2019 - Май 2019</t>
  </si>
  <si>
    <t xml:space="preserve">796,                       839,                       006,
</t>
  </si>
  <si>
    <t>ШТ,      КМП,     КГ,          М</t>
  </si>
  <si>
    <t>12961,              124,                       11,                         820</t>
  </si>
  <si>
    <t>Компенсатор линзовый для КР-600</t>
  </si>
  <si>
    <t>28.14.13.120, 28.14.13.130</t>
  </si>
  <si>
    <t xml:space="preserve">Задвижки с электроприводом, кран шаровый с пневмоприводом </t>
  </si>
  <si>
    <t>Февраль, Апрель 2019</t>
  </si>
  <si>
    <t>КОРРЕКТИРОВКА № 37 ПЛАНА ЗАКУПОК МТР НА 2019 г. от 15.11.2018 г.</t>
  </si>
  <si>
    <t>23.12.13.110, 31.01.11.150,  31.01.12.110, 31.01.12.130,  31.01.12.140, 31.01.12.150, 31.01.12.160, 31.01.12.190, 31.09.13.190, 32.50.30.110</t>
  </si>
  <si>
    <t>Мебель офисная</t>
  </si>
  <si>
    <t>26.51.52.190, 26.51.53.110, 26.51.53.120, 26.51.53.140, 26.51.53.150, 26.51.70.110, 28.21.13.110, 28.99.39.190</t>
  </si>
  <si>
    <t>Лабораторное и аналитическое оборудование</t>
  </si>
  <si>
    <t>Апрель 2019, Июль 2019</t>
  </si>
  <si>
    <t>347021, 347022, 347023, 347024, 347025, 347026, 347032, 347033, 348305, 363290, 363294, 364058, 364201</t>
  </si>
  <si>
    <t xml:space="preserve">Оборудование КИП, ремкомплектов и запасных частей к оборудованию КИП </t>
  </si>
  <si>
    <t>176                   34</t>
  </si>
  <si>
    <t>28.25.14.126     28.99.39.190</t>
  </si>
  <si>
    <t>Каплеуловитель КС 430,                                                                                     Рукав сетчатый РСГ-12Х18Н10Т</t>
  </si>
  <si>
    <t>796                  018</t>
  </si>
  <si>
    <t>ШТ     МП</t>
  </si>
  <si>
    <t>24                  1500</t>
  </si>
  <si>
    <t>Смеситель поз.СТ-1, ТУПСОТМ</t>
  </si>
  <si>
    <t xml:space="preserve">Емкостное, теплообменное оборудование для производственных объектов ОАО «Славнефть-ЯНОС» </t>
  </si>
  <si>
    <t>ШТ.</t>
  </si>
  <si>
    <t>Август 2019 - Январь 2020</t>
  </si>
  <si>
    <t>КОРРЕКТИРОВКА № 38 ПЛАНА ЗАКУПОК МТР НА 2019 г. от 22.11.2018 г.</t>
  </si>
  <si>
    <t>28.14.13.120, 28.14.11.130</t>
  </si>
  <si>
    <t>Задвижки, клапан КОП</t>
  </si>
  <si>
    <t>59            241</t>
  </si>
  <si>
    <t>КОРРЕКТИРОВКА № 39 ПЛАНА ЗАКУПОК МТР НА 2019 г. от 29.11.2018 г.</t>
  </si>
  <si>
    <t>3313159; 3313000; 3313533; 3313159; 3313485; 3313420; 3313384; 3222000; 3315600; 3020220; 3313176; 2912340</t>
  </si>
  <si>
    <t xml:space="preserve">Комплектующие к системам управления КИП </t>
  </si>
  <si>
    <t>Июнь 2019</t>
  </si>
  <si>
    <t>Манометры, терморегуляторы, термометры, термопары, шкафы, диафрагмы, датчики температуры, датчики давления, ротаметры</t>
  </si>
  <si>
    <t>26.20.40.190 26.30.11.110 26.30.23.000 26.40.42.120 26.51.45.119</t>
  </si>
  <si>
    <t>Оборудование связи (телефонные аппартаты, станции бьазовые, модули, платы)</t>
  </si>
  <si>
    <t>Ноябрь-декабрь 2018</t>
  </si>
  <si>
    <t>КОРРЕКТИРОВКА № 40 ПЛАНА ЗАКУПОК МТР НА 2019 г. от 06.12.2018 г.</t>
  </si>
  <si>
    <t>28.14.12.110</t>
  </si>
  <si>
    <t>Конденсатоотводчики</t>
  </si>
  <si>
    <t>1                 84</t>
  </si>
  <si>
    <t>Декабрь 2018</t>
  </si>
  <si>
    <t>26.80.14.000</t>
  </si>
  <si>
    <t>Карты подарочные</t>
  </si>
  <si>
    <t>cоответствие требованиям ПДО</t>
  </si>
  <si>
    <t>г.Ярославль</t>
  </si>
  <si>
    <t>22.22.14.000
17.29.19.190
17.12.43.112
22.29.29.190
22.19.73.110
28.29.12.153
22.21.42.120
31.09.11.190
17.12.14.141
22.21.29.120
23.19.23.110
23.19.23.120
28.29.39.000
32.50.13.110
26.51.82.150
26.51.53.190
32.50.13.190
26.51.52.190
26.51.33.141
26.51.51.110</t>
  </si>
  <si>
    <t>Лабораторная посуда и принадлежности</t>
  </si>
  <si>
    <t>3866
614
67
70
2</t>
  </si>
  <si>
    <t>ШТ
УПК
КГ
М
КОР</t>
  </si>
  <si>
    <t>796
778
166
006
8751</t>
  </si>
  <si>
    <t>КОРРЕКТИРОВКА № 41 ПЛАНА ЗАКУПОК МТР НА 2019 г. от 20.12.2018 г.</t>
  </si>
  <si>
    <t xml:space="preserve">28.12.14.190   </t>
  </si>
  <si>
    <t>Фильтры сетчатые</t>
  </si>
  <si>
    <t>23.99.14.130</t>
  </si>
  <si>
    <t>Лист графитовый армированный</t>
  </si>
  <si>
    <t>24.20.11.000</t>
  </si>
  <si>
    <t xml:space="preserve">Трубы в изоляции </t>
  </si>
  <si>
    <t>М</t>
  </si>
  <si>
    <t>КОРРЕКТИРОВКА № 42 ПЛАНА ЗАКУПОК МТР НА 2019 г. от 27.12.2018 г.</t>
  </si>
  <si>
    <t>26.51.51.120,                                26.51.53.120,                                             26.51.41.130</t>
  </si>
  <si>
    <t>Декабрь 2018 - Январь 2019</t>
  </si>
  <si>
    <t xml:space="preserve">Июль, Август 2019, Январь 2020 </t>
  </si>
  <si>
    <t>29.20.23.190</t>
  </si>
  <si>
    <t>Агрегат прицепной технич.обслуживания</t>
  </si>
  <si>
    <t xml:space="preserve">Газоанализатор </t>
  </si>
  <si>
    <t>25.30.12.119, 26.13.32.120, 26.51.53.120, 26.51.53.190, 26.51.66.129, 26.51.66.130, 26.51.84.110, 27.52.12.000</t>
  </si>
  <si>
    <t>Лабораторное оборудование и запчасти к нему</t>
  </si>
  <si>
    <t>796
778</t>
  </si>
  <si>
    <t>ШТ
УПК</t>
  </si>
  <si>
    <t>31
5</t>
  </si>
  <si>
    <t>Июль - Октябрь 2019</t>
  </si>
  <si>
    <t>28.14.13.130</t>
  </si>
  <si>
    <t>Краны КШХ</t>
  </si>
  <si>
    <t>13              33</t>
  </si>
  <si>
    <t>28.14.13.120,                        28.14.13.130</t>
  </si>
  <si>
    <t>Задвижки, вентили</t>
  </si>
  <si>
    <t>Стволы лафетные</t>
  </si>
  <si>
    <t>кмп, шт</t>
  </si>
  <si>
    <t>96 
72</t>
  </si>
  <si>
    <t>шт,                 упк</t>
  </si>
  <si>
    <t>16 791
150</t>
  </si>
  <si>
    <t>Февраль - Апрель 2019</t>
  </si>
  <si>
    <t>28.22.11.111                     28.22.14.150</t>
  </si>
  <si>
    <t>Грузоподъемное оборудование</t>
  </si>
  <si>
    <t xml:space="preserve">796
67
</t>
  </si>
  <si>
    <t>ШТ
кг</t>
  </si>
  <si>
    <t>1869
189</t>
  </si>
  <si>
    <t>Февраль - Март 2019</t>
  </si>
  <si>
    <t>28.12.20.000</t>
  </si>
  <si>
    <t>Запчасти к установкам герметичного налива</t>
  </si>
  <si>
    <t>20                 4</t>
  </si>
  <si>
    <t>Пробоотборные устройства</t>
  </si>
  <si>
    <t>КОРРЕКТИРОВКА № 43 ПЛАНА ЗАКУПОК МТР НА 2019 г. от 10.01.2019 г.</t>
  </si>
  <si>
    <t xml:space="preserve">28.41.34.000                     28.41.23.120                    26.51.52.110                      28.99.39.190                          28.41.32.130                       28.41.21.120                                       28.41.23.130                    </t>
  </si>
  <si>
    <t>Станочное оборудование</t>
  </si>
  <si>
    <t>796                    839</t>
  </si>
  <si>
    <t>4                                3</t>
  </si>
  <si>
    <t>Июль 2019</t>
  </si>
  <si>
    <t xml:space="preserve"> Реагент для обработки Т-20</t>
  </si>
  <si>
    <t>Реагент для обработки ГВС</t>
  </si>
  <si>
    <t>Адсорбент хлора для установки КР-600</t>
  </si>
  <si>
    <t xml:space="preserve">24.20.11.000                                                                    24.20.13.110 </t>
  </si>
  <si>
    <t>Трубы</t>
  </si>
  <si>
    <t xml:space="preserve">24.20.40.000                  28.21.14.120    24.20.40.000                   25.99.29.190    </t>
  </si>
  <si>
    <t>Детали трубопроводов и фланцы</t>
  </si>
  <si>
    <t xml:space="preserve">24.10.11.130    24.10.64.121    25.73.60.190    24.10.34.000    24.10.80.190    24.10.62.210    24.44.22.110     24.10.73.111    24.42.25.000    24.10.21.140   </t>
  </si>
  <si>
    <t>27                            38 693</t>
  </si>
  <si>
    <t xml:space="preserve">25.99.29.190                  22.29.29.190                  27.90.70.000                22.21.30.130                  </t>
  </si>
  <si>
    <t>Знаки, плакаты ТБ</t>
  </si>
  <si>
    <t>ГСО-ПГС,источники микропотока</t>
  </si>
  <si>
    <t>20.59.43.120 
19.20.29.120
19.20.29.130
19.20.29.190
19.20.29.211
19.20.29.213
20.30.22.220
20.59.41.000
20.59.43.120            
20.59.52.194
20.59.59.000
23.91.11.190</t>
  </si>
  <si>
    <t>Масло,смазка,автожидкости</t>
  </si>
  <si>
    <t>796
778
166
168</t>
  </si>
  <si>
    <t xml:space="preserve">
шт
л
кг
тн
</t>
  </si>
  <si>
    <t xml:space="preserve">
1,118
2,310
1,673
36,150
</t>
  </si>
  <si>
    <t xml:space="preserve">13.10.85.113  13.92.29.110  13.94.11.120  13.94.12.190  13.94.20.110  13.96.17.131  13.99.19.112  15.12.12.191  16.29.11.110  16.29.14.191  17.12.14.160  17.12.14.182  17.22.11.110  17.22.11.130  17.22.13.192  20.13.24.170  20.41.41.000  20.41.44.190  20.51.20.110  22.19.73.120  22.21.42.143  22.22.11.000  22.22.19.000  22.23.12.140  22.29.25.000  22.29.29.190  23.13.11.111  23.42.10.150  24.34.12.000  25.72.11.110  25.72.12.111  25.72.12.112  25.72.12.120  25.72.14.190  25.73.10.000  25.73.20.110  25.73.30.290  25.73.60.120  25.94.11.110  25.94.11.120
25.99.12.119  25.99.29.190  28.14.12.110  28.25.14.129  28.29.12.111  29.32.30.220  30.92.30.110  30.99.10.000  32.50.30.110  32.50.50.000  32.91.19.120  32.91.19.130  32.91.19.190  32.91.19.190  </t>
  </si>
  <si>
    <t>Хозяйственные товары</t>
  </si>
  <si>
    <t>166            839            006            055            736           778             796</t>
  </si>
  <si>
    <t>кг            кмп             м              м2            рул           упк             шт</t>
  </si>
  <si>
    <t>3337,0          54,0       2041,0       50,0         3879,0        6087,0        43435,0</t>
  </si>
  <si>
    <t>Март 2019 - Август 2019</t>
  </si>
  <si>
    <t>13.94.11.130
27.11.26.000
25.73.30.176
13.96.16,130
13.99.13.120
22.19.30.137
22.20.13.120
25.73.60.190
25.92.12.000
25.99.29.190
26.30.50.122
26.30.60.190
27.52.12.000
28.14.13.130
28.29.22.110
28.99.39.190
28.99.52.000</t>
  </si>
  <si>
    <t>соответствие требованиям ПДО, чертежам ОАО"Славнефть-ЯНОС"</t>
  </si>
  <si>
    <t>КОРРЕКТИРОВКА № 44 ПЛАНА ЗАКУПОК МТР НА 2019 г. от 17.01.2019 г.</t>
  </si>
  <si>
    <t>22.11.11.000
22.11.13.110</t>
  </si>
  <si>
    <t>Шины пневматические</t>
  </si>
  <si>
    <t>19.20.29.211
20.16.59.210
20.30.22.170
20.30.22.220
20.52.10.110
23.64.10.110</t>
  </si>
  <si>
    <t>Клеи,герметики</t>
  </si>
  <si>
    <t>584
6</t>
  </si>
  <si>
    <t xml:space="preserve">26.51.51.110                 26.51.82.190             26.51.52.110            </t>
  </si>
  <si>
    <t>Термометры, термопары, диафрагмы</t>
  </si>
  <si>
    <r>
      <t xml:space="preserve">КОРРЕКТИРОВКА № 45 ПЛАНА ПРОВЕДЕНИЯ ПРОЦЕДУР ЗАКУПОК МТР/РАБОТ/УСЛУГ НА 2019 г. от </t>
    </r>
    <r>
      <rPr>
        <b/>
        <sz val="22"/>
        <color theme="1"/>
        <rFont val="Calibri"/>
        <family val="2"/>
        <charset val="204"/>
      </rPr>
      <t>«24» января 2019г.</t>
    </r>
  </si>
  <si>
    <t>27.90.13.129</t>
  </si>
  <si>
    <t>Графитовые материалы</t>
  </si>
  <si>
    <t>Март - Апрель - Август 2019</t>
  </si>
  <si>
    <t xml:space="preserve">22.19.30.133
25.99.29.190       25.93.15.110
24.34.12.000
24.34.12.000
</t>
  </si>
  <si>
    <t>Металлорукава ВД и металлоизделия</t>
  </si>
  <si>
    <t>796
839                  006                 055</t>
  </si>
  <si>
    <t xml:space="preserve">шт
кмп                   кг                        м2  </t>
  </si>
  <si>
    <t xml:space="preserve">18                                      57                              330,000                          50,000 </t>
  </si>
  <si>
    <t xml:space="preserve">23.99.19.190            22.19.73.114   
28.13.32.120                27.90.13.129
28.29.23.110
</t>
  </si>
  <si>
    <t>Уплотнительные материалы</t>
  </si>
  <si>
    <t>796                          166                      006                   018</t>
  </si>
  <si>
    <t xml:space="preserve">шт              кг                         м                    мп   </t>
  </si>
  <si>
    <t xml:space="preserve">1040                         5276,000                      90,000                        60,000 </t>
  </si>
  <si>
    <t xml:space="preserve">28.99.39.190            28.25.14.129
22.19.73.111
22.19.40.110
22.19.73.112
22.19.20.120
22.19.40.129
22.19.40.122
22.19.40.123
22.19.30.139
08.99.29.151
</t>
  </si>
  <si>
    <t>Резинотехнические и асбестовые материалы</t>
  </si>
  <si>
    <t>796                      166                      006                   055</t>
  </si>
  <si>
    <t xml:space="preserve">шт              кг                      м                      м2   </t>
  </si>
  <si>
    <t xml:space="preserve">1635                            186,000                     5130,000                     2401,000    </t>
  </si>
  <si>
    <t>Август - Сентябрь 2019</t>
  </si>
  <si>
    <t xml:space="preserve">27.90.12.120             20.16.30.190
27.33.14.000
17.12.14.179
22.19.73.119
27.90.13.129
27.33.13.130
25.93.11.140
</t>
  </si>
  <si>
    <t>Фторопластовые, текстолитовые, диэлектрические материалы, стропы</t>
  </si>
  <si>
    <t xml:space="preserve">166                    796                    055                         736                     839      </t>
  </si>
  <si>
    <t xml:space="preserve">КГ
ШТ
М2
М
РУЛ
КМП
</t>
  </si>
  <si>
    <t xml:space="preserve">917,000
1 343
100,000
1 274,000
32
8
</t>
  </si>
  <si>
    <t xml:space="preserve">24.34.12.000     </t>
  </si>
  <si>
    <t>Проволока Ptsteel</t>
  </si>
  <si>
    <t>28.41.11.000            26.51.66.190</t>
  </si>
  <si>
    <t>Аппарат плазменной резки и прибор лазерной выверки отверстий</t>
  </si>
  <si>
    <t xml:space="preserve">25.93.15.120             27.90.31.110
27.52.12.000
</t>
  </si>
  <si>
    <t>Сварочное оборудование и материалы</t>
  </si>
  <si>
    <t xml:space="preserve">166                   796    </t>
  </si>
  <si>
    <t xml:space="preserve">кг                   шт </t>
  </si>
  <si>
    <t xml:space="preserve">984                                    5 </t>
  </si>
  <si>
    <t>28.14.11.120                     28.14.13.120</t>
  </si>
  <si>
    <t>Задвижки, конденсатоотводчики</t>
  </si>
  <si>
    <t xml:space="preserve"> КМП</t>
  </si>
  <si>
    <t>Июнь 2019, Январь 2020</t>
  </si>
  <si>
    <t>26.51.52.110</t>
  </si>
  <si>
    <t>Вихревой расходомер</t>
  </si>
  <si>
    <t>26.51.82.190
26.51.51.110</t>
  </si>
  <si>
    <t>Термопары с гильзой</t>
  </si>
  <si>
    <t xml:space="preserve">Февраль, Июнь 2019 </t>
  </si>
  <si>
    <r>
      <t xml:space="preserve">КОРРЕКТИРОВКА № 46 ПЛАНА ПРОВЕДЕНИЯ ПРОЦЕДУР ЗАКУПОК МТР НА 2019 г. от </t>
    </r>
    <r>
      <rPr>
        <b/>
        <sz val="22"/>
        <color theme="1"/>
        <rFont val="Calibri"/>
        <family val="2"/>
        <charset val="204"/>
      </rPr>
      <t>«31» января 2019г.</t>
    </r>
  </si>
  <si>
    <t>28.14.11.130</t>
  </si>
  <si>
    <t>Клапан КОП</t>
  </si>
  <si>
    <t>27.51.21.190, 28.25.12.110, 28.25.20.111, 28.25.12.190</t>
  </si>
  <si>
    <t>736
796</t>
  </si>
  <si>
    <t>2
10</t>
  </si>
  <si>
    <t>Июль - Август 2019</t>
  </si>
  <si>
    <t>Детекторы</t>
  </si>
  <si>
    <t>Анализатор SO2, SO3/H2SO4 в технол.газе</t>
  </si>
  <si>
    <t xml:space="preserve">Газоанализаторы ДГС </t>
  </si>
  <si>
    <t>26.51.66.120</t>
  </si>
  <si>
    <t>Анализатор металлов (спектрометр)</t>
  </si>
  <si>
    <t>27.33.13.169</t>
  </si>
  <si>
    <t>28.25.14.129, 32.50.42.190, 32.50.42.120, 25.73.30.290, 32.99.11.199, 32.99.11.160, 32.99.11.120, 13.96.16.190, 13.92.29.140, 25.93.11.140, 32.99.11.199, 28.25.14.129</t>
  </si>
  <si>
    <t>Cредства индивидуальной защиты на 2019г.</t>
  </si>
  <si>
    <t>715               796</t>
  </si>
  <si>
    <t>пар                         шт</t>
  </si>
  <si>
    <t>3950                                4058</t>
  </si>
  <si>
    <r>
      <t xml:space="preserve">КОРРЕКТИРОВКА № 47 ПЛАНА ПРОВЕДЕНИЯ ПРОЦЕДУР ЗАКУПОК МТР НА 2019 г. от </t>
    </r>
    <r>
      <rPr>
        <b/>
        <sz val="22"/>
        <color theme="1"/>
        <rFont val="Calibri"/>
        <family val="2"/>
        <charset val="204"/>
      </rPr>
      <t>«07» февраля 2019г.</t>
    </r>
  </si>
  <si>
    <t xml:space="preserve">26.51.53.110
</t>
  </si>
  <si>
    <t>Детекторы гамма излучения</t>
  </si>
  <si>
    <t xml:space="preserve">26.51.51.110
</t>
  </si>
  <si>
    <t>Термопреобразователи</t>
  </si>
  <si>
    <t>шт,         упк,      кмп</t>
  </si>
  <si>
    <t>2                                 16 910
150</t>
  </si>
  <si>
    <t>26.51.51.110   26.51.52.130</t>
  </si>
  <si>
    <t xml:space="preserve"> Манометры, термометры </t>
  </si>
  <si>
    <r>
      <t xml:space="preserve">КОРРЕКТИРОВКА № 49 ПЛАНА ПРОВЕДЕНИЯ ПРОЦЕДУР ЗАКУПОК МТР НА 2019 г. от </t>
    </r>
    <r>
      <rPr>
        <b/>
        <sz val="22"/>
        <color theme="1"/>
        <rFont val="Calibri"/>
        <family val="2"/>
        <charset val="204"/>
      </rPr>
      <t>«21» февраля 2019г.</t>
    </r>
  </si>
  <si>
    <t>Расходомер массовый FQR 3032</t>
  </si>
  <si>
    <t>Расходомер вихревой FQR 189</t>
  </si>
  <si>
    <t>16.29.11.110, 20.14.71.171, 24.43.24.130, 25.73.30.110, 25.73.30.162, 25.73.30.165, 25.73.30.170, 25.73.30.171, 25.73.30.176, 25.73.30.223, 25.73.30.230, 25.73.30.290, 25.73.30.299, 25.73.40.271, 25.73.60.190, 26.51.33.199, 26.51.66.132, 27.90.31.110, 28.41.40.000, 23.91.11.140, 23.91.11.190, 25.73.30.290, 25.73.40.110, 25.73.40.111, 25.73.40.121, 25.73.40.130, 25.73.40.161, 25.73.40.260, 25.73.40.271, 25.73.60.190, 25.99.29.190, 26.51.33.191, 25.73.30.290, 25.73.60.190, 26.51.33.199, 28.24.11.000, 28.99.39.190, 27.33.13.110, 25.73.10.000, 25.73.60.190, 26.51.84.110, 26.51.86.120, 28.24.21.000, 25.73.60.190, 25.73.30.171, 25.73.60.190, 28.30.40.000, 28.41.40.000, 22.29.25.000, 22.29.29.190</t>
  </si>
  <si>
    <t>Ручной, металлорежущий, измерительный, электро-пневмо инструмент, искробезопасный инструмент из медно-берилиевого сплава, газонокосилки и расходные материалы к ним</t>
  </si>
  <si>
    <t xml:space="preserve">736                  166                  006                 796                    </t>
  </si>
  <si>
    <t>КМП                  КГ
М                       ШТ</t>
  </si>
  <si>
    <t>35                                        1                                       240                                  8955</t>
  </si>
  <si>
    <t>Комплектующие АСУТП и ПАЗ</t>
  </si>
  <si>
    <t>736                    796</t>
  </si>
  <si>
    <t>кмп 
шт</t>
  </si>
  <si>
    <t>78
233</t>
  </si>
  <si>
    <t>28.14.13.120, 28.14.11.130, 25.99.11.191, 25.99.29.190, 28.14.11.140, 28.14.13.130</t>
  </si>
  <si>
    <t>Задвижки, пружины, вентили, клапаны</t>
  </si>
  <si>
    <t>40
354</t>
  </si>
  <si>
    <t>Июнь - Август 2019</t>
  </si>
  <si>
    <t>14.12.11.120, 14.12.11.130, 14.12.30.111, 14.12.30.121, 14.12.30.131, 14.12.30.140, 14.12.30.141, 14.12.30.150, 14.12.30.190, 14.13.21.130, 14.13.31.130, 14.13.42.160, 14.13.43.150, 14.39.10.140, 32.99.11.160</t>
  </si>
  <si>
    <t xml:space="preserve">Спецодежда </t>
  </si>
  <si>
    <t>715                         796                     839</t>
  </si>
  <si>
    <t>пар                     шт                      кмп</t>
  </si>
  <si>
    <t>30                               8463                        441</t>
  </si>
  <si>
    <t>28.14.13.130, 28.14.12.110</t>
  </si>
  <si>
    <t>Краны, конденсатоотводчики</t>
  </si>
  <si>
    <t>796                    736</t>
  </si>
  <si>
    <t>шт.                    КМП</t>
  </si>
  <si>
    <t>254                                      55</t>
  </si>
  <si>
    <t>20.14.74.000</t>
  </si>
  <si>
    <t>Спирт этиловый технический. Сорт "Экстра"</t>
  </si>
  <si>
    <t xml:space="preserve"> Товар должен соответствовать ГОСТ. Р 55878-2013. Лицензия ФСРАР на производство этилового спирта.</t>
  </si>
  <si>
    <t>Л</t>
  </si>
  <si>
    <r>
      <t xml:space="preserve">КОРРЕКТИРОВКА № 48 ПЛАНА ПРОВЕДЕНИЯ ПРОЦЕДУР ЗАКУПОК МТР НА 2019 г. от </t>
    </r>
    <r>
      <rPr>
        <b/>
        <sz val="22"/>
        <color theme="1"/>
        <rFont val="Calibri"/>
        <family val="2"/>
        <charset val="204"/>
      </rPr>
      <t>«14» февраля 2019г.</t>
    </r>
  </si>
  <si>
    <t>26.51.52.190
26.20.14.000
26.51.66.120
26.51.52.190
27.90.33.110</t>
  </si>
  <si>
    <t>Оборудованияе и запчасти КИП</t>
  </si>
  <si>
    <t>17
229</t>
  </si>
  <si>
    <t>Реагенты для водоблока ГОБ,                                                              Реагент для водоблока УПМ III группы, 
Реагент для обработки ГВС</t>
  </si>
  <si>
    <t>Май 2019 - Сентябрь 2021</t>
  </si>
  <si>
    <t>26.51.51.110</t>
  </si>
  <si>
    <t>Регуляторы температуры</t>
  </si>
  <si>
    <t xml:space="preserve">13.99.11.130, 15.12.12.191, 17.12.60.130, 17.23.12.110, 17.23.13.130, 17.23.13.190, 17.23.13.191, 17.23.13.193, 17.23.13.194, 17.23.13.195, 17.23.13.199, 17.23.14.110, 17.29.19.190, 20.41.44.190, 20.42.15.141, 20.52.10.190, 22.19.73.120, 22.29.22.000, 22.29.25.000, 25.71.11.120, 25.73.60.150, 25.93.14.120, 25.93.14.140, 25.94.12.190, 25.99.22.130, 25.99.23.000, 25.99.29.190, 26.20.15.000, 26.20.40.190, 28.99.39.190, 32.99.12.110, 32.99.12.130, 32.99.13.120, 32.99.13.122, 32.99.13.123, 32.99.13.130, 32.99.14.110, 32.99.14.130, 32.99.15.110, 32.99.15.120, 32.99.15.140, 32.99.59.000 </t>
  </si>
  <si>
    <t>Канцелярские товары</t>
  </si>
  <si>
    <t xml:space="preserve">736              796                 778   </t>
  </si>
  <si>
    <t xml:space="preserve">РУЛ,     ШТ, УПК  </t>
  </si>
  <si>
    <t>3                                 75419                                 12871</t>
  </si>
  <si>
    <t>Апрель - Май; Сентябрь 2019</t>
  </si>
  <si>
    <t>22.21.21.129</t>
  </si>
  <si>
    <t>Царги дымовой трубы</t>
  </si>
  <si>
    <r>
      <t xml:space="preserve">КОРРЕКТИРОВКА № 50 ПЛАНА ПРОВЕДЕНИЯ ПРОЦЕДУР ЗАКУПОК МТР НА 2019 г. от </t>
    </r>
    <r>
      <rPr>
        <b/>
        <sz val="22"/>
        <color theme="1"/>
        <rFont val="Calibri"/>
        <family val="2"/>
        <charset val="204"/>
      </rPr>
      <t>«28» февраля 2019г.</t>
    </r>
  </si>
  <si>
    <t>28.25.12.110</t>
  </si>
  <si>
    <t>Установка приточная</t>
  </si>
  <si>
    <t>25.11.23.110, 25.11.23.119, 31.01.11.120, 31.01.11.129, 31.01.12.139, 31.01.13.000</t>
  </si>
  <si>
    <t>Шкафы раздевальные, стеллажи, шкафы для хранения противогазов, шкафы инструментальные, вышки - туры</t>
  </si>
  <si>
    <t>Июнь - Июль 2019</t>
  </si>
  <si>
    <t>26.51.52.120</t>
  </si>
  <si>
    <t>Уровнемеры радарные</t>
  </si>
  <si>
    <t>Реагент дихлорэтан технический</t>
  </si>
  <si>
    <t>Май - Октябрь 2019</t>
  </si>
  <si>
    <t>08.93.10.113</t>
  </si>
  <si>
    <t>Концентрат минеральный Галит</t>
  </si>
  <si>
    <t>Преобразователи температуры</t>
  </si>
  <si>
    <t>24.20.23.000</t>
  </si>
  <si>
    <t>Труба 720 в изоляции</t>
  </si>
  <si>
    <t>26.51.52.130</t>
  </si>
  <si>
    <t>Преобразователи избыточного давления</t>
  </si>
  <si>
    <t>Колеса ГАЦ и лопасти вентиляторов</t>
  </si>
  <si>
    <t>шт.                  КМП</t>
  </si>
  <si>
    <t>68                                           47</t>
  </si>
  <si>
    <t>Июль - Декабрь 2019</t>
  </si>
  <si>
    <r>
      <t xml:space="preserve">КОРРЕКТИРОВКА № 51 ПЛАНА ПРОВЕДЕНИЯ ПРОЦЕДУР ЗАКУПОК МТР НА 2019 г. от </t>
    </r>
    <r>
      <rPr>
        <b/>
        <sz val="22"/>
        <color theme="1"/>
        <rFont val="Calibri"/>
        <family val="2"/>
        <charset val="204"/>
      </rPr>
      <t>«07» марта 2019г.</t>
    </r>
  </si>
  <si>
    <t xml:space="preserve">Расходомер вихревой FT3412 </t>
  </si>
  <si>
    <t>28.14.11.140, 28.14.13.120, 28.14.11.130</t>
  </si>
  <si>
    <t>Блоки СППК, задвижки, клапаны КОП</t>
  </si>
  <si>
    <t>шт.               КМП</t>
  </si>
  <si>
    <t>4                                          41</t>
  </si>
  <si>
    <t>20.14.71.110</t>
  </si>
  <si>
    <t xml:space="preserve"> Уголь для адсорберов V-1    и V-2</t>
  </si>
  <si>
    <t>м3</t>
  </si>
  <si>
    <t>28.41.11.000, 26.51.66.190</t>
  </si>
  <si>
    <t>Прибор лазерной выверки отверстий, аппарат плазменной резки</t>
  </si>
  <si>
    <r>
      <t xml:space="preserve">КОРРЕКТИРОВКА № 52 ПЛАНА ПРОВЕДЕНИЯ ПРОЦЕДУР ЗАКУПОК МТР НА 2019 г. от </t>
    </r>
    <r>
      <rPr>
        <b/>
        <sz val="22"/>
        <color theme="1"/>
        <rFont val="Calibri"/>
        <family val="2"/>
        <charset val="204"/>
      </rPr>
      <t>«14» марта 2019г.</t>
    </r>
  </si>
  <si>
    <t>26.51.53.190, 26.51.52.130, 28.14.20.000</t>
  </si>
  <si>
    <t>Запасные части к оборудованию КИП</t>
  </si>
  <si>
    <t>шт.                КМП</t>
  </si>
  <si>
    <t>558
98</t>
  </si>
  <si>
    <t>Контакторы и сигнализаторы</t>
  </si>
  <si>
    <r>
      <t xml:space="preserve">КОРРЕКТИРОВКА № 53 ПЛАНА ПРОВЕДЕНИЯ ПРОЦЕДУР ЗАКУПОК МТР НА 2019 г. от </t>
    </r>
    <r>
      <rPr>
        <b/>
        <sz val="22"/>
        <color theme="1"/>
        <rFont val="Calibri"/>
        <family val="2"/>
        <charset val="204"/>
      </rPr>
      <t>«21» марта 2019г.</t>
    </r>
  </si>
  <si>
    <t>25.73.10.000; 25.73.30.150; 25.73.30.224; 25.73.30.290; 25.73.30.299; 25.73.60.190; 28.22.13.111; 28.24.11.000; 28.24.12.110; 28.99.39.190</t>
  </si>
  <si>
    <t>Электро-пневмо инструмент</t>
  </si>
  <si>
    <t>736                      796</t>
  </si>
  <si>
    <t>КМП    ШТ</t>
  </si>
  <si>
    <t xml:space="preserve">14                                     163                           </t>
  </si>
  <si>
    <t>28.14.11.120 28.14.13.110</t>
  </si>
  <si>
    <t>Клапана КИП</t>
  </si>
  <si>
    <t>52
5</t>
  </si>
  <si>
    <t>20.59.52.199
20.59.52.194
20.59.52.191
20.59.52.190
20.59.52.192
20.59.59.000
20.59.52.140
20.20.14.000</t>
  </si>
  <si>
    <t>Реактивы химические</t>
  </si>
  <si>
    <t>112
166
796
778
163
839
8751</t>
  </si>
  <si>
    <t>Л
КГ
ШТ
УПК
Г
КМП
КОР</t>
  </si>
  <si>
    <t>78,2
1675,105
984
63
25
9
99</t>
  </si>
  <si>
    <t>26.20.16.120                                                           26.20.15.000                                                                                      26.20.17.110                                                                  26.20.16.120</t>
  </si>
  <si>
    <t>шт,              кмп</t>
  </si>
  <si>
    <t>1                                        718</t>
  </si>
  <si>
    <t>Манометры</t>
  </si>
  <si>
    <t>Устройство нижнего слива из ж/д ц.1</t>
  </si>
  <si>
    <t>19.21</t>
  </si>
  <si>
    <t>шт.                 КМП</t>
  </si>
  <si>
    <t>25                                         53</t>
  </si>
  <si>
    <t>Сентябрь 2019, Январь 2020</t>
  </si>
  <si>
    <r>
      <t xml:space="preserve">КОРРЕКТИРОВКА № 54 ПЛАНА ПРОВЕДЕНИЯ ПРОЦЕДУР ЗАКУПОК МТР НА 2019 г. от </t>
    </r>
    <r>
      <rPr>
        <b/>
        <sz val="22"/>
        <color theme="1"/>
        <rFont val="Calibri"/>
        <family val="2"/>
        <charset val="204"/>
      </rPr>
      <t>«28» марта 2019г.</t>
    </r>
  </si>
  <si>
    <t>Март - Апрель 2019</t>
  </si>
  <si>
    <t>796                   166</t>
  </si>
  <si>
    <t xml:space="preserve">шт                               кг  </t>
  </si>
  <si>
    <t>160                                           85</t>
  </si>
  <si>
    <t>Регулятор давления</t>
  </si>
  <si>
    <t>23.12.13.110,  25.99.29.190, 31.01.11.150,  31.01.12.110, 31.01.12.130,  31.01.12.139, 31.01.12.140,  31.01.12.150, 31.01.12.160,  31.01.12.190, 31.02.10.110,  31.02.10.120, 31.09.12.131,  31.09.12.132, 31.09.13.190,  32.50.30.110</t>
  </si>
  <si>
    <t>Жалюзи, мебель офисная, мебель для кухни</t>
  </si>
  <si>
    <t>Июнь - Сентябрь 2019</t>
  </si>
  <si>
    <t>Затворы</t>
  </si>
  <si>
    <t xml:space="preserve">13.94.11.130, 14.12.11.120, 14.12.30.150
14.12.30.150, 14.12.30.150, 14.12.30.150
14.19.31.130, 20.11.11.150, 25.99.11.190
26.60.13.190, 28.99.39.190, 32.50.21.120
32.99.11.160
</t>
  </si>
  <si>
    <t>Аварийно-спасательное оснащение</t>
  </si>
  <si>
    <t>839
006
796
715</t>
  </si>
  <si>
    <t xml:space="preserve">КМП
М
ПАР
ШТ
</t>
  </si>
  <si>
    <t xml:space="preserve">44
100
30
72
</t>
  </si>
  <si>
    <t>20.14.23.110</t>
  </si>
  <si>
    <t>Реагент Триэтиленгликоль               ТЭГ А</t>
  </si>
  <si>
    <r>
      <t xml:space="preserve">КОРРЕКТИРОВКА № 55 ПЛАНА ПРОВЕДЕНИЯ ПРОЦЕДУР ЗАКУПОК МТР НА 2019 г. от </t>
    </r>
    <r>
      <rPr>
        <b/>
        <sz val="22"/>
        <color theme="1"/>
        <rFont val="Calibri"/>
        <family val="2"/>
        <charset val="204"/>
      </rPr>
      <t>«11» апреля 2019г.</t>
    </r>
  </si>
  <si>
    <t>25.73.10.000, 25.73.30.150, 25.73.30.224, 25.73.30.290, 25.73.30.299, 25.73.60.190, 26.51.84.110, 26.51.86.120, 27.33.13.110, 28.22.13.111, 28.24.11.000, 28.24.12.110, 28.24.21.000, 28.99.39.190</t>
  </si>
  <si>
    <t>Аварийно-спасательный гидравлический комбинированный инструмент (разжим-кусачки) с ручным приводом, разгонщики фланцев, мотопомпы, дрели и шуруповерты, УШМ, гайковерты, тиски, аппарат моечный высокого давления, электро-пневмо инструмент и расходные материалы к нему</t>
  </si>
  <si>
    <t>796                     839</t>
  </si>
  <si>
    <t>шт          кмп</t>
  </si>
  <si>
    <t xml:space="preserve">16                                      283          </t>
  </si>
  <si>
    <t xml:space="preserve">Блоки пластин теплообменников поз.Т-601, ГОБ, Т-303В ВТ-3 </t>
  </si>
  <si>
    <t>прямой выбор с обоснованием</t>
  </si>
  <si>
    <r>
      <t xml:space="preserve">КОРРЕКТИРОВКА № 57 ПЛАНА ПРОВЕДЕНИЯ ПРОЦЕДУР ЗАКУПОК МТР НА 2019 г. от </t>
    </r>
    <r>
      <rPr>
        <b/>
        <sz val="22"/>
        <color theme="1"/>
        <rFont val="Calibri"/>
        <family val="2"/>
        <charset val="204"/>
      </rPr>
      <t>«11» апреля 2019г.</t>
    </r>
  </si>
  <si>
    <t>Каплеотбойники сетчатые уст. КР-600</t>
  </si>
  <si>
    <r>
      <t xml:space="preserve">КОРРЕКТИРОВКА № 56 ПЛАНА ПРОВЕДЕНИЯ ПРОЦЕДУР ЗАКУПОК МТР НА 2019 г. от </t>
    </r>
    <r>
      <rPr>
        <b/>
        <sz val="22"/>
        <color theme="1"/>
        <rFont val="Calibri"/>
        <family val="2"/>
        <charset val="204"/>
      </rPr>
      <t>«18» апреля 2019г.</t>
    </r>
  </si>
  <si>
    <t>Учебно-тренировочный комплекс</t>
  </si>
  <si>
    <t xml:space="preserve">28.99.39.190, 27.51.21.111, 29.10.59.321
</t>
  </si>
  <si>
    <t>Мойка, пылесос, снегоуборщик, компрессор</t>
  </si>
  <si>
    <t>20.14.64.000</t>
  </si>
  <si>
    <t>Пенообразователь</t>
  </si>
  <si>
    <r>
      <t xml:space="preserve">КОРРЕКТИРОВКА № 58 ПЛАНА ПРОВЕДЕНИЯ ПРОЦЕДУР ЗАКУПОК МТР НА 2019 г. от </t>
    </r>
    <r>
      <rPr>
        <b/>
        <sz val="22"/>
        <color theme="1"/>
        <rFont val="Calibri"/>
        <family val="2"/>
        <charset val="204"/>
      </rPr>
      <t>«25» апреля 2019г.</t>
    </r>
  </si>
  <si>
    <t>Мацератор №1 ц.12 УОАИ</t>
  </si>
  <si>
    <t>26.51.66.129</t>
  </si>
  <si>
    <t>Источник ближнего ИК-диапазона BRUKER</t>
  </si>
  <si>
    <t>30.92.10.111, 27.51.25.110, 27.51.24.190
27.51.26.110, 27.51.27.000, 27.51.11.110, 27.51.24.110, 26.52.14.000, 27.51.23.120</t>
  </si>
  <si>
    <t>Бытовая техника</t>
  </si>
  <si>
    <t>Устройство внутреннее КХ-4, ц.17
Устройство внутреннее ПХ-4/1, ц.17 
Устройство внутреннее ПХ-4/2, ц.17</t>
  </si>
  <si>
    <r>
      <t xml:space="preserve">КОРРЕКТИРОВКА № 59 ПЛАНА ПРОВЕДЕНИЯ ПРОЦЕДУР ЗАКУПОК МТР НА 2019 г. от </t>
    </r>
    <r>
      <rPr>
        <b/>
        <sz val="22"/>
        <color theme="1"/>
        <rFont val="Calibri"/>
        <family val="2"/>
        <charset val="204"/>
      </rPr>
      <t>«16» мая 2019г.</t>
    </r>
  </si>
  <si>
    <t xml:space="preserve"> 28.22.12.190, 
28.22.11.190, 29.32.30.390, 28.22.12.190</t>
  </si>
  <si>
    <t xml:space="preserve">28.29.12.130  </t>
  </si>
  <si>
    <t>Фильтры</t>
  </si>
  <si>
    <t>796
736</t>
  </si>
  <si>
    <t>17.12.14.112,  17.12.14.160,  17.12.14.122</t>
  </si>
  <si>
    <t>Бумага офисная А4, А3, бумага рулонная</t>
  </si>
  <si>
    <t>796        736</t>
  </si>
  <si>
    <t>шт      рул</t>
  </si>
  <si>
    <t>6163,                                 105</t>
  </si>
  <si>
    <t xml:space="preserve">13.96.16.170,  13.92.29.110,  13.96.16.190,  13.20.43.000,  13.20.46.000,  </t>
  </si>
  <si>
    <t xml:space="preserve">006,     166,     796,    055,   018 </t>
  </si>
  <si>
    <t>м,              кг,               шт,                   м2,                  м.п.</t>
  </si>
  <si>
    <t xml:space="preserve">3950,                           9790,                          38820,                           2320,                                800    </t>
  </si>
  <si>
    <t>Июль-октябрь 2019</t>
  </si>
  <si>
    <r>
      <t xml:space="preserve">КОРРЕКТИРОВКА № 60 ПЛАНА ПРОВЕДЕНИЯ ПРОЦЕДУР ЗАКУПОК МТР НА 2019 г. от </t>
    </r>
    <r>
      <rPr>
        <b/>
        <sz val="22"/>
        <color theme="1"/>
        <rFont val="Calibri"/>
        <family val="2"/>
        <charset val="204"/>
      </rPr>
      <t>«23» мая 2019г.</t>
    </r>
  </si>
  <si>
    <t>28.22.15.110</t>
  </si>
  <si>
    <t>Автопогрузчики</t>
  </si>
  <si>
    <t>Труба тип-3 1220х10 К52</t>
  </si>
  <si>
    <t>Лот № 1: 26.51.52.130
Лот № 2: 26.51.52.130
Лот № 3: 26.51.52.120
Лот № 4: 26.51.52.120
Лот № 5: 26.51.85.130
Лот № 6: 26.51.51.110
Лот № 7: 26.20.14.000, 26.20.40.190, 26.51.52.110, 26.51.52.130, 26.51.65.000, 26.51.66.140
Лот № 8: 26.51.51.110</t>
  </si>
  <si>
    <t xml:space="preserve">Преобразователи давления, манометры, контакторы уровня, уровнемеры радарные, термочехлы, шкафы КИП, термопреобразователи, термометры и запчасти для оборудования КИП </t>
  </si>
  <si>
    <t>10
135</t>
  </si>
  <si>
    <t>Май - Июль 2019</t>
  </si>
  <si>
    <t>Лот № 1: 28.14.11.120
Лот № 2: 28.14.11.130
Лот № 3: 26.51.51.110</t>
  </si>
  <si>
    <t>Регуляторы давления, затворы дисковые и регуляторы температуры</t>
  </si>
  <si>
    <t>4
1</t>
  </si>
  <si>
    <t>Октябрь 2019 - Январь 2021</t>
  </si>
  <si>
    <t>Лот № 1: 26.51.52.110 
Лот № 2: 26.51.52.110
Лот № 3: 26.51.52.110</t>
  </si>
  <si>
    <t>Расходомеры</t>
  </si>
  <si>
    <t>28.12.14.190          28.29.12.135</t>
  </si>
  <si>
    <t>Элементы фильтрующие</t>
  </si>
  <si>
    <t>28.29.12.133</t>
  </si>
  <si>
    <t>Устройство сборно-распределительное УНСР</t>
  </si>
  <si>
    <t>Лот №1: 28.14.11.140                               Лот №2: 28.14.13.130                               Лот №3: 28.14.13.120                               Лот №4: 28.14.13.120                               Лот №5: 28.14.11.130                               Лот №6: 28.14.11.130, 28.14.13.142</t>
  </si>
  <si>
    <t>Блоки СППК, клапаны запорные, задвижки, клапаны КОП, заслонки обратные, затворы дисковые</t>
  </si>
  <si>
    <t>255
55</t>
  </si>
  <si>
    <t>Октябрь 2019-Январь 2020</t>
  </si>
  <si>
    <t>27.51.11.110</t>
  </si>
  <si>
    <t>Криосауна CryoFree M1</t>
  </si>
  <si>
    <t xml:space="preserve">24.20.40.000   24.10.80.190   24.44.22.110   24.42.26.110   24.20.13.140   24.42.24.110   </t>
  </si>
  <si>
    <t>Трубы, детали трубопроводов, металлопрокат</t>
  </si>
  <si>
    <t>166                    006                    796</t>
  </si>
  <si>
    <t>кг                         м                           шт</t>
  </si>
  <si>
    <t>7760                                   80                                              76</t>
  </si>
  <si>
    <t>Июль 2019, Октябрь 2019</t>
  </si>
  <si>
    <t>28.22.14.123</t>
  </si>
  <si>
    <t>Кран мостовой ручной под.г/п3,2тв/п6мВБИ</t>
  </si>
  <si>
    <t xml:space="preserve"> 26.51.52.130
 26.51.52.130
26.51.51.110</t>
  </si>
  <si>
    <t>Преобразователи дифференциального давления-расхода, преобразователи избыточного давления и термопары с гильзой для технологических объектов ПАО «Славнефть-ЯНОС».</t>
  </si>
  <si>
    <t>26.51.52.110     28.14.11.120          28.14.11.130    26.51.52.190
26.20.14.000
26.51.66.120
27.90.33.110</t>
  </si>
  <si>
    <t>Контакторы, манометры, преобразователи, ротаметры, термометры сопротивления, уровнемеры, шкафы КИП, термопары с гильзой, регуляторы температуры, расходомеры, сигнализаторы для технологических объектов ПАО «Славнефть-ЯНОС».</t>
  </si>
  <si>
    <t>270                                     106</t>
  </si>
  <si>
    <t xml:space="preserve">Преобразователи термоэлектрические, многозонные </t>
  </si>
  <si>
    <r>
      <t xml:space="preserve">КОРРЕКТИРОВКА № 61 ПЛАНА ПРОВЕДЕНИЯ ПРОЦЕДУР ЗАКУПОК МТР НА 2019 г. от </t>
    </r>
    <r>
      <rPr>
        <b/>
        <sz val="22"/>
        <color theme="1"/>
        <rFont val="Calibri"/>
        <family val="2"/>
        <charset val="204"/>
      </rPr>
      <t>«23» мая 2019г.</t>
    </r>
  </si>
  <si>
    <t>Запасные части КИП для технологических объектов ПАО «Славнефть-ЯНОС».</t>
  </si>
  <si>
    <t>Клапана, прокладки корпуса клапанов, воздухораспределители и позиционеры</t>
  </si>
  <si>
    <t>Август 2019-Октябрь 2019</t>
  </si>
  <si>
    <t xml:space="preserve">Манометры, датчики дифференциального давления, сигнализаторы, датчики пламени, датчики вибрации, вихревые и электромагнитные расходомеры, термопары </t>
  </si>
  <si>
    <t>305
10</t>
  </si>
  <si>
    <t>Июль 2019-Ноябрь 2019</t>
  </si>
  <si>
    <r>
      <t xml:space="preserve">КОРРЕКТИРОВКА № 62 ПЛАНА ПРОВЕДЕНИЯ ПРОЦЕДУР ЗАКУПОК МТР НА 2019 г. от </t>
    </r>
    <r>
      <rPr>
        <b/>
        <sz val="22"/>
        <color theme="1"/>
        <rFont val="Calibri"/>
        <family val="2"/>
        <charset val="204"/>
      </rPr>
      <t>«30» мая 2019г.</t>
    </r>
  </si>
  <si>
    <t>25.94.11.110
25.94.11.130
25.94.11.140</t>
  </si>
  <si>
    <t>Поставка крепежных изделий</t>
  </si>
  <si>
    <t>кмп
кг
шт</t>
  </si>
  <si>
    <t>300
142
25165</t>
  </si>
  <si>
    <t>Август 2019 - Октябрь 2019</t>
  </si>
  <si>
    <t>Электропогрузчики</t>
  </si>
  <si>
    <t>Автомобили г/п, ГАЗ</t>
  </si>
  <si>
    <r>
      <t xml:space="preserve">КОРРЕКТИРОВКА № 63 ПЛАНА ПРОВЕДЕНИЯ ПРОЦЕДУР ЗАКУПОК МТР НА 2019 г. от </t>
    </r>
    <r>
      <rPr>
        <b/>
        <sz val="22"/>
        <color theme="1"/>
        <rFont val="Calibri"/>
        <family val="2"/>
        <charset val="204"/>
      </rPr>
      <t>«06» июня 2019г.</t>
    </r>
  </si>
  <si>
    <t>28.13.31.110 
28.13.32.110</t>
  </si>
  <si>
    <t>796                                839</t>
  </si>
  <si>
    <t>362
45</t>
  </si>
  <si>
    <t>28.30.70.000</t>
  </si>
  <si>
    <t>Прицеп двухосный для легкового а/м</t>
  </si>
  <si>
    <t>28.14.13.120, 28.14.11.120, 28.14.11.110</t>
  </si>
  <si>
    <t>кмп.
шт.</t>
  </si>
  <si>
    <t>5
80</t>
  </si>
  <si>
    <t>Декабрь 2019 - Яварь 2021</t>
  </si>
  <si>
    <t xml:space="preserve">26.51.51.110
26.51.82.190
</t>
  </si>
  <si>
    <t>термопреобразователи и гильзы для технологических объектов ПАО «Славнефть-ЯНОС».</t>
  </si>
  <si>
    <t>Декабрь 2019 - Февраль 2020</t>
  </si>
  <si>
    <t xml:space="preserve">Лот №1: 28.14.13.120                                                                                             Лот №2: 28.14.13.120                                                                  Лот №3: 28.14.13.120                                                              Лот №4: 28.14.13.130                                                                 Лот №5: 28.14.13.130  </t>
  </si>
  <si>
    <t>Задвижки, краны шаровые</t>
  </si>
  <si>
    <t>634
242</t>
  </si>
  <si>
    <t>Октябрь 2019 - Январь 2020</t>
  </si>
  <si>
    <r>
      <t xml:space="preserve">КОРРЕКТИРОВКА № 64 ПЛАНА ПРОВЕДЕНИЯ ПРОЦЕДУР ЗАКУПОК МТР НА 2019 г. от </t>
    </r>
    <r>
      <rPr>
        <b/>
        <sz val="22"/>
        <color theme="1"/>
        <rFont val="Calibri"/>
        <family val="2"/>
        <charset val="204"/>
      </rPr>
      <t>«13» июня 2019г.</t>
    </r>
  </si>
  <si>
    <t>26.51.53.190;  26.51.52.190;  26.51.51.110;  23.19.23.120;  32.50.13.110;  26.51.82.150;  23.19.23.110;  22.22.14.000;  22.19.73.110;  17.12.43.112;  25.11.23.119;  23.44.11.110;  22.29.29.190;  28.29.83.140;  26.51.33.141;  32.50.13.190;  26.70.23.190;  28.29.39.000;  28.29.12.153;  22.21.29.120;  17.12.14.141</t>
  </si>
  <si>
    <t>Лабораторная посуда и принадлежности.</t>
  </si>
  <si>
    <t>2
8751
166
006
796
778</t>
  </si>
  <si>
    <t>КМП
КОР
КГ
М
ШТ
УПК</t>
  </si>
  <si>
    <t>2
2
18,800
10
3.711
177</t>
  </si>
  <si>
    <t>Август 2019 - Февраль 2020</t>
  </si>
  <si>
    <t>ЗИП к комрессорному оборудованию</t>
  </si>
  <si>
    <t>1191               
23</t>
  </si>
  <si>
    <t>839                       
796</t>
  </si>
  <si>
    <t>ШТ                          
КМП</t>
  </si>
  <si>
    <t>14
6</t>
  </si>
  <si>
    <t>Электротехническая продукция для ремонтно-эксплуатационных нужд ПАО «Славнефть-ЯНОС»</t>
  </si>
  <si>
    <t>ШТ                                                        УПК</t>
  </si>
  <si>
    <t>105
5</t>
  </si>
  <si>
    <t>16.29.11.110; 20.14.71.171; 20.41.32.110; 23.99.19.190; 24.43.24.130; 25.71.11.120; 25.73.30.110; 25.73.30.140; 25.73.30.150; 25.73.30.161; 25.73.30.162; 25.73.30.170; 25.73.30.171; 25.73.30.176; 25.73.30.230; 25.73.30.232; 25.73.30.290; 25.73.30.299; 25.73.60.190; 26.51.33.191; 26.51.45.116; 26.51.66.132; 28.24.11.000; 28.99.39.190</t>
  </si>
  <si>
    <t xml:space="preserve">Ручной инструмент, аварийный искробезопасный инструмент </t>
  </si>
  <si>
    <t>839                166                 796</t>
  </si>
  <si>
    <t>кмп           кг                 шт</t>
  </si>
  <si>
    <t>81                                    11                                    7349</t>
  </si>
  <si>
    <r>
      <t xml:space="preserve">КОРРЕКТИРОВКА № 65 ПЛАНА ПРОВЕДЕНИЯ ПРОЦЕДУР ЗАКУПОК МТР НА 2019 г. от </t>
    </r>
    <r>
      <rPr>
        <b/>
        <sz val="22"/>
        <color theme="1"/>
        <rFont val="Calibri"/>
        <family val="2"/>
        <charset val="204"/>
      </rPr>
      <t>«20» июня 2019г.</t>
    </r>
  </si>
  <si>
    <t>28.11.31.000  28.99.39.190
28.15.24.119
28.13.32.120</t>
  </si>
  <si>
    <t>ЗИП к насосно-коммпрессорному оборудованию</t>
  </si>
  <si>
    <t>340
17</t>
  </si>
  <si>
    <t>Сентябрь 2019 - Декабрь 2019</t>
  </si>
  <si>
    <t>28.15.23.120</t>
  </si>
  <si>
    <t>Уплотнения торцевые и ЗИП к ним</t>
  </si>
  <si>
    <t>47
106</t>
  </si>
  <si>
    <t xml:space="preserve">22.19.73.111
28.13.32.110
</t>
  </si>
  <si>
    <t>РТИ к НКО</t>
  </si>
  <si>
    <t>26.20.14.000, 26.51.65.000; 26.20.14.000, 26.51.66.140; 26.51.52.190, 27.33.13.110, 26.20.14.000, 26.51.45.190; 26.51.52.190, 26.51.66.120, ;28.99.39.190;  28.14.20.000; 28.14.20.000; 27.12.31.000, 26.51.52.130, 22.19.73.119, 28.14.20.000, 26.70.19.000, 28.14.20.000</t>
  </si>
  <si>
    <t>Оборудование КИП.                  Запчасти и комплектующие к оборудованию КИП</t>
  </si>
  <si>
    <t>461
19</t>
  </si>
  <si>
    <t>Сентябрь 2019 - Февраль 2020</t>
  </si>
  <si>
    <t>25.73.30.140; 25.73.30.170; 25.73.30.290; 25.73.30.299; 25.73.60.190; 28.24.11.00</t>
  </si>
  <si>
    <t>Ручной инструмент, аврийный искробезопасный инструмент, электроинструмент</t>
  </si>
  <si>
    <r>
      <t xml:space="preserve">КОРРЕКТИРОВКА № 66 ПЛАНА ПРОВЕДЕНИЯ ПРОЦЕДУР ЗАКУПОК МТР НА 2019 г. от </t>
    </r>
    <r>
      <rPr>
        <b/>
        <sz val="22"/>
        <color theme="1"/>
        <rFont val="Calibri"/>
        <family val="2"/>
        <charset val="204"/>
      </rPr>
      <t>«27» июня 2019г.</t>
    </r>
  </si>
  <si>
    <t xml:space="preserve">Ручной инструмент, аврийный искробезопасный инструмент </t>
  </si>
  <si>
    <t>81                                     11                                    6801</t>
  </si>
  <si>
    <t xml:space="preserve">28.13.32.120
</t>
  </si>
  <si>
    <t xml:space="preserve">запасные части компрессора 1SEL63 Neuman&amp;Esser поз.                 РК-802А и РК-802B блока по производству базовых масел III группы установки Гидрокрекинга </t>
  </si>
  <si>
    <t>КМП 
ШТ</t>
  </si>
  <si>
    <t>12
18</t>
  </si>
  <si>
    <t>Сентябрь - Октябрь 2019</t>
  </si>
  <si>
    <t>КМП,                ШТ,                  УПК</t>
  </si>
  <si>
    <t>2
5 822
150</t>
  </si>
  <si>
    <t>42.13.10.110</t>
  </si>
  <si>
    <t>Эстакада мобильная</t>
  </si>
  <si>
    <t>Термометры сопротивления</t>
  </si>
  <si>
    <t>26.20.15.000</t>
  </si>
  <si>
    <t>Тренажер компьютерный                     с VR-очками</t>
  </si>
  <si>
    <r>
      <t xml:space="preserve">КОРРЕКТИРОВКА № 67 ПЛАНА ПРОВЕДЕНИЯ ПРОЦЕДУР ЗАКУПОК МТР НА 2019 г. от </t>
    </r>
    <r>
      <rPr>
        <b/>
        <sz val="22"/>
        <color theme="1"/>
        <rFont val="Calibri"/>
        <family val="2"/>
        <charset val="204"/>
      </rPr>
      <t>«04» июля 2019г.</t>
    </r>
  </si>
  <si>
    <t>15.84.22.199</t>
  </si>
  <si>
    <t>Подарок детский новогодний</t>
  </si>
  <si>
    <t>Рабочее место АРМ оператора СИКГ</t>
  </si>
  <si>
    <t xml:space="preserve">28.14.11.120;
28.14.13.110.
</t>
  </si>
  <si>
    <t>5
67</t>
  </si>
  <si>
    <t>26.51.51.120, 26.51.52.190, 26.51.53.110</t>
  </si>
  <si>
    <t>Аналитическое оборудование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</si>
</sst>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6">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 numFmtId="249" formatCode="#,##0.00&quot;р.&quot;"/>
  </numFmts>
  <fonts count="21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sz val="22"/>
      <color rgb="FF000000"/>
      <name val="Times New Roman"/>
      <family val="1"/>
      <charset val="204"/>
    </font>
    <font>
      <sz val="22"/>
      <color indexed="8"/>
      <name val="Times New Roman"/>
      <family val="1"/>
      <charset val="204"/>
    </font>
    <font>
      <vertAlign val="superscript"/>
      <sz val="22"/>
      <color theme="1"/>
      <name val="Times New Roman"/>
      <family val="1"/>
      <charset val="204"/>
    </font>
    <font>
      <sz val="22"/>
      <color theme="1"/>
      <name val="Calibri"/>
      <family val="2"/>
      <charset val="204"/>
      <scheme val="minor"/>
    </font>
    <font>
      <sz val="16"/>
      <color theme="1"/>
      <name val="Times New Roman"/>
      <family val="1"/>
      <charset val="204"/>
    </font>
    <font>
      <sz val="18"/>
      <color theme="1"/>
      <name val="Times New Roman"/>
      <family val="1"/>
      <charset val="204"/>
    </font>
    <font>
      <b/>
      <sz val="22"/>
      <color theme="1"/>
      <name val="Calibri"/>
      <family val="2"/>
      <charset val="204"/>
    </font>
    <font>
      <sz val="20"/>
      <color theme="1"/>
      <name val="Times New Roman"/>
      <family val="1"/>
      <charset val="204"/>
    </font>
    <font>
      <sz val="15.5"/>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13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591">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9" fillId="0" borderId="10" xfId="0" applyFont="1" applyFill="1" applyBorder="1" applyAlignment="1">
      <alignment horizontal="center" vertical="center" wrapText="1"/>
    </xf>
    <xf numFmtId="0" fontId="188"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8" fontId="195" fillId="0" borderId="0" xfId="5" applyNumberFormat="1" applyFont="1" applyAlignment="1">
      <alignment horizontal="left"/>
    </xf>
    <xf numFmtId="0" fontId="196" fillId="0" borderId="0" xfId="0" applyFont="1" applyAlignment="1">
      <alignment horizontal="left"/>
    </xf>
    <xf numFmtId="0" fontId="188" fillId="0" borderId="10" xfId="0" applyFont="1" applyFill="1" applyBorder="1" applyAlignment="1">
      <alignment horizontal="center" vertical="center"/>
    </xf>
    <xf numFmtId="0" fontId="189" fillId="0" borderId="10" xfId="0" applyFont="1" applyFill="1" applyBorder="1" applyAlignment="1">
      <alignment vertical="center" wrapText="1"/>
    </xf>
    <xf numFmtId="49" fontId="188" fillId="0" borderId="10" xfId="0" applyNumberFormat="1" applyFont="1" applyFill="1" applyBorder="1" applyAlignment="1">
      <alignment horizontal="center" vertical="center" wrapText="1"/>
    </xf>
    <xf numFmtId="49" fontId="188" fillId="3" borderId="10" xfId="0" applyNumberFormat="1" applyFont="1" applyFill="1" applyBorder="1" applyAlignment="1">
      <alignment horizontal="center" vertical="center"/>
    </xf>
    <xf numFmtId="0" fontId="189" fillId="0" borderId="10" xfId="0" applyFont="1" applyFill="1" applyBorder="1" applyAlignment="1">
      <alignment vertical="center"/>
    </xf>
    <xf numFmtId="17" fontId="189" fillId="0" borderId="10" xfId="0" applyNumberFormat="1" applyFont="1" applyFill="1" applyBorder="1" applyAlignment="1">
      <alignment horizontal="center" vertical="center"/>
    </xf>
    <xf numFmtId="0" fontId="190" fillId="0" borderId="0" xfId="0" applyFont="1" applyFill="1" applyAlignment="1">
      <alignment horizontal="center" vertical="center"/>
    </xf>
    <xf numFmtId="167" fontId="188" fillId="0" borderId="10" xfId="0" applyNumberFormat="1" applyFont="1" applyFill="1" applyBorder="1" applyAlignment="1">
      <alignment vertical="center"/>
    </xf>
    <xf numFmtId="0" fontId="188" fillId="0" borderId="0" xfId="0" applyFont="1" applyFill="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89" fillId="0" borderId="10" xfId="0" applyFont="1" applyBorder="1" applyAlignment="1">
      <alignment horizontal="center" vertical="center"/>
    </xf>
    <xf numFmtId="0" fontId="189" fillId="0" borderId="10" xfId="0" applyFont="1" applyBorder="1" applyAlignment="1">
      <alignment vertical="center"/>
    </xf>
    <xf numFmtId="0" fontId="188" fillId="0" borderId="10" xfId="0" applyFont="1" applyBorder="1" applyAlignment="1">
      <alignment horizontal="left" vertical="center" wrapText="1"/>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shrinkToFit="1"/>
    </xf>
    <xf numFmtId="247" fontId="188" fillId="3" borderId="10" xfId="0" applyNumberFormat="1" applyFont="1" applyFill="1" applyBorder="1" applyAlignment="1">
      <alignment horizontal="center" vertical="center"/>
    </xf>
    <xf numFmtId="0" fontId="188" fillId="0" borderId="10" xfId="0" applyFont="1" applyBorder="1" applyAlignment="1">
      <alignment horizontal="center" vertical="center"/>
    </xf>
    <xf numFmtId="0" fontId="188" fillId="3" borderId="10" xfId="0" applyFont="1" applyFill="1" applyBorder="1" applyAlignment="1">
      <alignment horizontal="center" vertical="center" wrapText="1"/>
    </xf>
    <xf numFmtId="0" fontId="188" fillId="0" borderId="10" xfId="0" applyFont="1" applyBorder="1" applyAlignment="1">
      <alignment vertical="center" wrapText="1"/>
    </xf>
    <xf numFmtId="0" fontId="189" fillId="3" borderId="10" xfId="0" applyFont="1" applyFill="1" applyBorder="1" applyAlignment="1">
      <alignment horizontal="left" vertical="center" wrapText="1"/>
    </xf>
    <xf numFmtId="4" fontId="188" fillId="3" borderId="10" xfId="0" applyNumberFormat="1" applyFont="1" applyFill="1" applyBorder="1" applyAlignment="1">
      <alignment horizontal="center" vertical="center"/>
    </xf>
    <xf numFmtId="0" fontId="189" fillId="0" borderId="10" xfId="0" applyNumberFormat="1" applyFont="1" applyFill="1" applyBorder="1" applyAlignment="1">
      <alignment horizontal="center" vertical="center"/>
    </xf>
    <xf numFmtId="0" fontId="188" fillId="3" borderId="10" xfId="0" applyFont="1" applyFill="1" applyBorder="1" applyAlignment="1">
      <alignment horizontal="center" vertical="center"/>
    </xf>
    <xf numFmtId="0" fontId="188" fillId="3" borderId="10" xfId="0" applyFont="1" applyFill="1" applyBorder="1" applyAlignment="1">
      <alignment vertical="center" wrapText="1"/>
    </xf>
    <xf numFmtId="49" fontId="188" fillId="3" borderId="10" xfId="0" applyNumberFormat="1" applyFont="1" applyFill="1" applyBorder="1" applyAlignment="1">
      <alignment horizontal="center" vertical="center" wrapText="1"/>
    </xf>
    <xf numFmtId="247" fontId="188"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8" fillId="0" borderId="10" xfId="0" applyNumberFormat="1" applyFont="1" applyBorder="1" applyAlignment="1">
      <alignment horizontal="center" vertical="center" wrapText="1"/>
    </xf>
    <xf numFmtId="0" fontId="188" fillId="3" borderId="10" xfId="0" applyFont="1" applyFill="1" applyBorder="1" applyAlignment="1">
      <alignment vertical="center"/>
    </xf>
    <xf numFmtId="0" fontId="188" fillId="0" borderId="6" xfId="0" applyFont="1" applyBorder="1" applyAlignment="1">
      <alignment vertical="center" wrapText="1"/>
    </xf>
    <xf numFmtId="0" fontId="202" fillId="0" borderId="10" xfId="0" applyFont="1" applyBorder="1" applyAlignment="1">
      <alignment horizontal="center" vertical="center" wrapText="1"/>
    </xf>
    <xf numFmtId="0" fontId="189" fillId="3" borderId="10" xfId="0" applyNumberFormat="1" applyFont="1" applyFill="1" applyBorder="1" applyAlignment="1">
      <alignment horizontal="center" vertical="center" wrapText="1"/>
    </xf>
    <xf numFmtId="49" fontId="188" fillId="0" borderId="10" xfId="0" applyNumberFormat="1" applyFont="1" applyBorder="1" applyAlignment="1">
      <alignment horizontal="left" vertical="center" wrapText="1"/>
    </xf>
    <xf numFmtId="248" fontId="188" fillId="0" borderId="10" xfId="0" applyNumberFormat="1" applyFont="1" applyBorder="1" applyAlignment="1">
      <alignment horizontal="right" vertical="center" wrapText="1"/>
    </xf>
    <xf numFmtId="0" fontId="189" fillId="0"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wrapText="1"/>
    </xf>
    <xf numFmtId="0" fontId="188" fillId="0" borderId="10" xfId="0" applyFont="1" applyBorder="1" applyAlignment="1">
      <alignment horizontal="center" vertical="center" wrapText="1"/>
    </xf>
    <xf numFmtId="247" fontId="189" fillId="0" borderId="10"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xf>
    <xf numFmtId="3" fontId="188" fillId="3" borderId="10" xfId="0" applyNumberFormat="1" applyFont="1" applyFill="1" applyBorder="1" applyAlignment="1">
      <alignment horizontal="center" vertical="center"/>
    </xf>
    <xf numFmtId="3" fontId="188" fillId="0" borderId="10" xfId="0" applyNumberFormat="1" applyFont="1" applyBorder="1" applyAlignment="1">
      <alignment horizontal="center" vertical="center" wrapText="1"/>
    </xf>
    <xf numFmtId="4" fontId="188" fillId="0" borderId="10" xfId="0" applyNumberFormat="1" applyFont="1" applyBorder="1" applyAlignment="1">
      <alignment horizontal="center" vertical="center" wrapText="1"/>
    </xf>
    <xf numFmtId="205" fontId="188" fillId="0" borderId="10" xfId="0" applyNumberFormat="1" applyFont="1" applyBorder="1" applyAlignment="1">
      <alignment horizontal="center" vertical="center" wrapText="1"/>
    </xf>
    <xf numFmtId="248" fontId="188" fillId="0" borderId="10" xfId="0" applyNumberFormat="1" applyFont="1" applyFill="1" applyBorder="1" applyAlignment="1">
      <alignment horizontal="center" vertical="center" wrapText="1"/>
    </xf>
    <xf numFmtId="3" fontId="188" fillId="3" borderId="10" xfId="0" applyNumberFormat="1" applyFont="1" applyFill="1" applyBorder="1" applyAlignment="1">
      <alignment horizontal="center" vertical="center" wrapText="1"/>
    </xf>
    <xf numFmtId="0" fontId="188" fillId="0" borderId="6" xfId="0" applyFont="1" applyBorder="1" applyAlignment="1">
      <alignment horizontal="left" vertical="center" wrapText="1"/>
    </xf>
    <xf numFmtId="4" fontId="188" fillId="0" borderId="10" xfId="0" applyNumberFormat="1" applyFont="1" applyBorder="1" applyAlignment="1">
      <alignment horizontal="center" vertical="center"/>
    </xf>
    <xf numFmtId="0" fontId="188" fillId="3" borderId="10" xfId="0" applyFont="1" applyFill="1" applyBorder="1" applyAlignment="1">
      <alignment horizontal="left" vertical="center"/>
    </xf>
    <xf numFmtId="167" fontId="188" fillId="3" borderId="10" xfId="0" applyNumberFormat="1" applyFont="1" applyFill="1" applyBorder="1" applyAlignment="1">
      <alignment horizontal="center" vertical="center"/>
    </xf>
    <xf numFmtId="0" fontId="188" fillId="0" borderId="10" xfId="0" applyFont="1" applyBorder="1" applyAlignment="1">
      <alignment horizontal="left" vertical="center"/>
    </xf>
    <xf numFmtId="0" fontId="188" fillId="0" borderId="10" xfId="0" applyFont="1" applyFill="1" applyBorder="1" applyAlignment="1">
      <alignment horizontal="left" vertical="center" wrapText="1"/>
    </xf>
    <xf numFmtId="167" fontId="188" fillId="0" borderId="10" xfId="0" applyNumberFormat="1" applyFont="1" applyBorder="1" applyAlignment="1">
      <alignment horizontal="center" vertical="center"/>
    </xf>
    <xf numFmtId="247" fontId="188" fillId="0"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xf>
    <xf numFmtId="0" fontId="188" fillId="0" borderId="10" xfId="0" applyNumberFormat="1" applyFont="1" applyBorder="1" applyAlignment="1">
      <alignment horizontal="center" vertical="center"/>
    </xf>
    <xf numFmtId="247" fontId="188" fillId="0" borderId="10" xfId="0" applyNumberFormat="1" applyFont="1" applyBorder="1" applyAlignment="1">
      <alignment horizontal="center" vertical="center"/>
    </xf>
    <xf numFmtId="4" fontId="189" fillId="3" borderId="10" xfId="0" applyNumberFormat="1" applyFont="1" applyFill="1" applyBorder="1" applyAlignment="1">
      <alignment horizontal="center" vertical="center" wrapText="1"/>
    </xf>
    <xf numFmtId="247" fontId="189" fillId="3" borderId="10" xfId="0" applyNumberFormat="1" applyFont="1" applyFill="1" applyBorder="1" applyAlignment="1">
      <alignment horizontal="center" vertical="center" wrapText="1"/>
    </xf>
    <xf numFmtId="0" fontId="188" fillId="0" borderId="10" xfId="0" applyFont="1" applyBorder="1" applyAlignment="1">
      <alignment vertical="center"/>
    </xf>
    <xf numFmtId="2" fontId="188" fillId="3" borderId="10" xfId="0" applyNumberFormat="1" applyFont="1" applyFill="1" applyBorder="1" applyAlignment="1">
      <alignment horizontal="center" vertical="center" wrapText="1"/>
    </xf>
    <xf numFmtId="0" fontId="188" fillId="0" borderId="0" xfId="0" applyFont="1" applyAlignment="1">
      <alignment horizontal="center" vertical="center"/>
    </xf>
    <xf numFmtId="0" fontId="188" fillId="3" borderId="10" xfId="0" applyFont="1" applyFill="1" applyBorder="1" applyAlignment="1">
      <alignment horizontal="left" vertical="center" wrapText="1"/>
    </xf>
    <xf numFmtId="249" fontId="188" fillId="0" borderId="10" xfId="0" applyNumberFormat="1" applyFont="1" applyBorder="1" applyAlignment="1">
      <alignment horizontal="center" vertical="center"/>
    </xf>
    <xf numFmtId="0" fontId="188" fillId="3" borderId="10" xfId="0" applyFont="1" applyFill="1" applyBorder="1" applyAlignment="1">
      <alignment horizontal="center" vertical="center" wrapText="1" shrinkToFit="1"/>
    </xf>
    <xf numFmtId="0" fontId="188" fillId="0" borderId="10" xfId="0" applyFont="1" applyFill="1" applyBorder="1" applyAlignment="1">
      <alignment vertical="center" wrapText="1"/>
    </xf>
    <xf numFmtId="4" fontId="188" fillId="0" borderId="10" xfId="0" applyNumberFormat="1" applyFont="1" applyFill="1" applyBorder="1" applyAlignment="1">
      <alignment horizontal="center" vertical="center" wrapText="1"/>
    </xf>
    <xf numFmtId="4" fontId="188" fillId="0" borderId="10" xfId="0" applyNumberFormat="1" applyFont="1" applyFill="1" applyBorder="1" applyAlignment="1">
      <alignment horizontal="center" vertical="center"/>
    </xf>
    <xf numFmtId="0" fontId="188" fillId="3" borderId="73" xfId="0" applyFont="1" applyFill="1" applyBorder="1" applyAlignment="1">
      <alignment horizontal="center" vertical="center"/>
    </xf>
    <xf numFmtId="49" fontId="188" fillId="0" borderId="73" xfId="0" applyNumberFormat="1" applyFont="1" applyBorder="1" applyAlignment="1">
      <alignment horizontal="center" vertical="center" wrapText="1"/>
    </xf>
    <xf numFmtId="0" fontId="188" fillId="3" borderId="73" xfId="0" applyFont="1" applyFill="1" applyBorder="1" applyAlignment="1">
      <alignment vertical="center" wrapText="1"/>
    </xf>
    <xf numFmtId="0" fontId="189" fillId="3" borderId="73" xfId="0" applyFont="1" applyFill="1" applyBorder="1" applyAlignment="1">
      <alignment vertical="center" wrapText="1"/>
    </xf>
    <xf numFmtId="0" fontId="188" fillId="3" borderId="73" xfId="0" applyFont="1" applyFill="1" applyBorder="1" applyAlignment="1">
      <alignment horizontal="center" vertical="center" wrapText="1"/>
    </xf>
    <xf numFmtId="49" fontId="189"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xf>
    <xf numFmtId="247" fontId="188" fillId="3" borderId="73" xfId="0" applyNumberFormat="1" applyFont="1" applyFill="1" applyBorder="1" applyAlignment="1">
      <alignment horizontal="center" vertical="center"/>
    </xf>
    <xf numFmtId="0" fontId="189" fillId="3" borderId="73" xfId="0" applyFont="1" applyFill="1" applyBorder="1" applyAlignment="1">
      <alignment horizontal="center" vertical="center" wrapText="1"/>
    </xf>
    <xf numFmtId="0" fontId="188" fillId="0" borderId="73" xfId="0" applyFont="1" applyBorder="1" applyAlignment="1">
      <alignment vertical="center" wrapText="1"/>
    </xf>
    <xf numFmtId="0" fontId="188" fillId="0" borderId="73" xfId="0" applyFont="1" applyBorder="1" applyAlignment="1">
      <alignment horizontal="center" vertical="center"/>
    </xf>
    <xf numFmtId="4" fontId="188" fillId="0" borderId="73" xfId="0" applyNumberFormat="1" applyFont="1" applyBorder="1" applyAlignment="1">
      <alignment horizontal="center" vertical="center"/>
    </xf>
    <xf numFmtId="247" fontId="188" fillId="0" borderId="73" xfId="0" applyNumberFormat="1" applyFont="1" applyBorder="1" applyAlignment="1">
      <alignment horizontal="center" vertical="center"/>
    </xf>
    <xf numFmtId="0" fontId="188" fillId="0" borderId="73" xfId="0" applyFont="1" applyFill="1" applyBorder="1" applyAlignment="1">
      <alignment horizontal="center" vertical="center" wrapText="1"/>
    </xf>
    <xf numFmtId="0" fontId="189" fillId="3" borderId="73" xfId="0" applyNumberFormat="1" applyFont="1" applyFill="1" applyBorder="1" applyAlignment="1">
      <alignment horizontal="center" vertical="center"/>
    </xf>
    <xf numFmtId="0" fontId="188" fillId="0" borderId="73" xfId="0" applyFont="1" applyBorder="1" applyAlignment="1">
      <alignment vertical="center"/>
    </xf>
    <xf numFmtId="0" fontId="188" fillId="0" borderId="73" xfId="0" applyFont="1" applyBorder="1" applyAlignment="1">
      <alignment horizontal="left" vertical="center"/>
    </xf>
    <xf numFmtId="0" fontId="188" fillId="0" borderId="73" xfId="0" applyFont="1" applyBorder="1" applyAlignment="1">
      <alignment horizontal="center" vertical="center" wrapText="1"/>
    </xf>
    <xf numFmtId="167" fontId="188" fillId="0" borderId="73" xfId="0" applyNumberFormat="1" applyFont="1" applyBorder="1" applyAlignment="1">
      <alignment horizontal="center" vertical="center"/>
    </xf>
    <xf numFmtId="4" fontId="188" fillId="0" borderId="0" xfId="0" applyNumberFormat="1" applyFont="1" applyAlignment="1">
      <alignment horizontal="center" vertical="center"/>
    </xf>
    <xf numFmtId="0" fontId="188" fillId="0" borderId="77" xfId="0" applyFont="1" applyBorder="1" applyAlignment="1">
      <alignment vertical="center" wrapText="1"/>
    </xf>
    <xf numFmtId="0" fontId="189" fillId="3" borderId="73" xfId="0" applyFont="1" applyFill="1" applyBorder="1" applyAlignment="1">
      <alignment horizontal="left" vertical="center" wrapText="1"/>
    </xf>
    <xf numFmtId="0" fontId="188" fillId="0" borderId="73" xfId="0" applyFont="1" applyFill="1" applyBorder="1" applyAlignment="1">
      <alignment horizontal="center" vertical="center"/>
    </xf>
    <xf numFmtId="4" fontId="188" fillId="0" borderId="73" xfId="0" applyNumberFormat="1" applyFont="1" applyFill="1" applyBorder="1" applyAlignment="1">
      <alignment horizontal="center" vertical="center"/>
    </xf>
    <xf numFmtId="0" fontId="189" fillId="0" borderId="73" xfId="0" applyFont="1" applyFill="1" applyBorder="1" applyAlignment="1">
      <alignment horizontal="center" vertical="center" wrapText="1"/>
    </xf>
    <xf numFmtId="0" fontId="189" fillId="0" borderId="73" xfId="0" applyFont="1" applyFill="1" applyBorder="1" applyAlignment="1">
      <alignment vertical="center" wrapText="1"/>
    </xf>
    <xf numFmtId="247" fontId="188" fillId="0" borderId="73" xfId="0" applyNumberFormat="1" applyFont="1" applyBorder="1" applyAlignment="1">
      <alignment horizontal="center" vertical="center" wrapText="1"/>
    </xf>
    <xf numFmtId="247" fontId="188" fillId="0" borderId="73" xfId="0" applyNumberFormat="1" applyFont="1" applyFill="1" applyBorder="1" applyAlignment="1">
      <alignment horizontal="center" vertical="center"/>
    </xf>
    <xf numFmtId="0" fontId="188" fillId="0" borderId="73" xfId="0" applyFont="1" applyBorder="1" applyAlignment="1">
      <alignment horizontal="left" vertical="center" wrapText="1"/>
    </xf>
    <xf numFmtId="3" fontId="188" fillId="3" borderId="73" xfId="0" applyNumberFormat="1" applyFont="1" applyFill="1" applyBorder="1" applyAlignment="1">
      <alignment horizontal="center" vertical="center" wrapText="1"/>
    </xf>
    <xf numFmtId="17" fontId="188" fillId="0" borderId="73" xfId="0" applyNumberFormat="1" applyFont="1" applyBorder="1" applyAlignment="1">
      <alignment horizontal="center" vertical="center"/>
    </xf>
    <xf numFmtId="0" fontId="188" fillId="3" borderId="73" xfId="0" applyFont="1" applyFill="1" applyBorder="1" applyAlignment="1">
      <alignment horizontal="left" vertical="center"/>
    </xf>
    <xf numFmtId="49" fontId="188" fillId="0" borderId="73" xfId="0" applyNumberFormat="1" applyFont="1" applyFill="1" applyBorder="1" applyAlignment="1">
      <alignment horizontal="center" vertical="center" wrapText="1"/>
    </xf>
    <xf numFmtId="3" fontId="188" fillId="0" borderId="73" xfId="0" applyNumberFormat="1" applyFont="1" applyFill="1" applyBorder="1" applyAlignment="1">
      <alignment horizontal="center" vertical="center" wrapText="1"/>
    </xf>
    <xf numFmtId="17" fontId="188" fillId="3" borderId="73" xfId="0" applyNumberFormat="1" applyFont="1" applyFill="1" applyBorder="1" applyAlignment="1">
      <alignment horizontal="center" vertical="center"/>
    </xf>
    <xf numFmtId="3" fontId="188" fillId="3" borderId="73" xfId="0" applyNumberFormat="1" applyFont="1" applyFill="1" applyBorder="1" applyAlignment="1">
      <alignment horizontal="center" vertical="center"/>
    </xf>
    <xf numFmtId="49" fontId="189" fillId="0" borderId="73" xfId="0" applyNumberFormat="1" applyFont="1" applyFill="1" applyBorder="1" applyAlignment="1">
      <alignment horizontal="center" vertical="center" wrapText="1"/>
    </xf>
    <xf numFmtId="0" fontId="188" fillId="0" borderId="0" xfId="0" applyFont="1" applyAlignment="1">
      <alignment horizontal="center" vertical="center" wrapText="1"/>
    </xf>
    <xf numFmtId="0" fontId="188" fillId="0" borderId="9" xfId="0" applyFont="1" applyBorder="1" applyAlignment="1">
      <alignment horizontal="left" vertical="center"/>
    </xf>
    <xf numFmtId="0" fontId="188" fillId="0" borderId="9" xfId="0" applyFont="1" applyBorder="1" applyAlignment="1">
      <alignment vertical="center"/>
    </xf>
    <xf numFmtId="205" fontId="188" fillId="0" borderId="73" xfId="0" applyNumberFormat="1" applyFont="1" applyBorder="1" applyAlignment="1">
      <alignment horizontal="center" vertical="center" wrapText="1"/>
    </xf>
    <xf numFmtId="0" fontId="188" fillId="0" borderId="9" xfId="0" applyFont="1" applyBorder="1" applyAlignment="1">
      <alignment horizontal="center" vertical="center" wrapText="1"/>
    </xf>
    <xf numFmtId="1" fontId="188" fillId="0" borderId="0" xfId="0" applyNumberFormat="1" applyFont="1" applyFill="1" applyBorder="1" applyAlignment="1">
      <alignment horizontal="center" vertical="center" wrapText="1"/>
    </xf>
    <xf numFmtId="4" fontId="188" fillId="0" borderId="9" xfId="0" applyNumberFormat="1" applyFont="1" applyBorder="1" applyAlignment="1">
      <alignment horizontal="center" vertical="center"/>
    </xf>
    <xf numFmtId="0" fontId="188" fillId="0" borderId="9" xfId="0" applyFont="1" applyBorder="1" applyAlignment="1">
      <alignment horizontal="center" vertical="center"/>
    </xf>
    <xf numFmtId="3" fontId="188" fillId="0" borderId="73" xfId="0" applyNumberFormat="1" applyFont="1" applyBorder="1" applyAlignment="1">
      <alignment horizontal="center" vertical="center"/>
    </xf>
    <xf numFmtId="0" fontId="188" fillId="0" borderId="86" xfId="0" applyFont="1" applyBorder="1" applyAlignment="1">
      <alignment horizontal="center" vertical="center"/>
    </xf>
    <xf numFmtId="49" fontId="189" fillId="3" borderId="9" xfId="0" applyNumberFormat="1" applyFont="1" applyFill="1" applyBorder="1" applyAlignment="1">
      <alignment horizontal="center" vertical="center" wrapText="1"/>
    </xf>
    <xf numFmtId="3" fontId="188" fillId="0" borderId="73" xfId="0" applyNumberFormat="1" applyFont="1" applyBorder="1" applyAlignment="1">
      <alignment horizontal="center" vertical="center" wrapText="1"/>
    </xf>
    <xf numFmtId="247" fontId="188" fillId="0" borderId="90" xfId="0" applyNumberFormat="1" applyFont="1" applyBorder="1" applyAlignment="1">
      <alignment horizontal="center" vertical="center"/>
    </xf>
    <xf numFmtId="166" fontId="188" fillId="0" borderId="73" xfId="1" applyFont="1" applyBorder="1" applyAlignment="1">
      <alignment horizontal="center" vertical="center"/>
    </xf>
    <xf numFmtId="49" fontId="188" fillId="0" borderId="73" xfId="0" applyNumberFormat="1" applyFont="1" applyBorder="1" applyAlignment="1">
      <alignment horizontal="center" vertical="center"/>
    </xf>
    <xf numFmtId="247" fontId="188" fillId="3" borderId="73" xfId="0" applyNumberFormat="1" applyFont="1" applyFill="1" applyBorder="1" applyAlignment="1">
      <alignment horizontal="center" vertical="center" wrapText="1"/>
    </xf>
    <xf numFmtId="49" fontId="188" fillId="0" borderId="94" xfId="0" applyNumberFormat="1" applyFont="1" applyBorder="1" applyAlignment="1">
      <alignment horizontal="center" vertical="center" wrapText="1"/>
    </xf>
    <xf numFmtId="4" fontId="188" fillId="0" borderId="73" xfId="0" applyNumberFormat="1" applyFont="1" applyBorder="1" applyAlignment="1">
      <alignment horizontal="center" vertical="center" wrapText="1"/>
    </xf>
    <xf numFmtId="17" fontId="188" fillId="0" borderId="73" xfId="0" applyNumberFormat="1" applyFont="1" applyBorder="1" applyAlignment="1">
      <alignment horizontal="center" vertical="center" wrapText="1"/>
    </xf>
    <xf numFmtId="0" fontId="188" fillId="3" borderId="77" xfId="0" applyFont="1" applyFill="1" applyBorder="1" applyAlignment="1">
      <alignment vertical="center" wrapText="1"/>
    </xf>
    <xf numFmtId="0" fontId="189"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wrapText="1"/>
    </xf>
    <xf numFmtId="49" fontId="188"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wrapText="1"/>
    </xf>
    <xf numFmtId="0" fontId="188" fillId="0" borderId="73" xfId="0" applyFont="1" applyFill="1" applyBorder="1" applyAlignment="1">
      <alignment horizontal="left" vertical="center" wrapText="1"/>
    </xf>
    <xf numFmtId="4" fontId="188" fillId="0" borderId="73" xfId="0" applyNumberFormat="1" applyFont="1" applyFill="1" applyBorder="1" applyAlignment="1">
      <alignment horizontal="center" vertical="center" wrapText="1"/>
    </xf>
    <xf numFmtId="0" fontId="188" fillId="3" borderId="73" xfId="0" applyFont="1" applyFill="1" applyBorder="1" applyAlignment="1">
      <alignment vertical="center"/>
    </xf>
    <xf numFmtId="205" fontId="188"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xf>
    <xf numFmtId="49" fontId="188" fillId="0" borderId="0" xfId="0" applyNumberFormat="1" applyFont="1" applyFill="1" applyBorder="1" applyAlignment="1">
      <alignment horizontal="center" vertical="center" wrapText="1"/>
    </xf>
    <xf numFmtId="0" fontId="188" fillId="0" borderId="73" xfId="0" applyFont="1" applyFill="1" applyBorder="1" applyAlignment="1">
      <alignment vertical="center" wrapText="1"/>
    </xf>
    <xf numFmtId="247" fontId="188" fillId="0" borderId="73" xfId="0" applyNumberFormat="1" applyFont="1" applyFill="1" applyBorder="1" applyAlignment="1">
      <alignment horizontal="center" vertical="center" wrapText="1"/>
    </xf>
    <xf numFmtId="0" fontId="188" fillId="0" borderId="73" xfId="0" applyFont="1" applyFill="1" applyBorder="1" applyAlignment="1">
      <alignment vertical="center"/>
    </xf>
    <xf numFmtId="49" fontId="188" fillId="0" borderId="73" xfId="0" applyNumberFormat="1" applyFont="1" applyBorder="1" applyAlignment="1">
      <alignment horizontal="left" vertical="center" wrapText="1"/>
    </xf>
    <xf numFmtId="248" fontId="188" fillId="0" borderId="73" xfId="0" applyNumberFormat="1" applyFont="1" applyBorder="1" applyAlignment="1">
      <alignment horizontal="center" vertical="center" wrapText="1"/>
    </xf>
    <xf numFmtId="0" fontId="205" fillId="0" borderId="73" xfId="0" applyFont="1" applyBorder="1" applyAlignment="1">
      <alignment horizontal="center" vertical="center" wrapText="1"/>
    </xf>
    <xf numFmtId="0" fontId="188" fillId="0" borderId="73" xfId="0" applyFont="1" applyBorder="1" applyAlignment="1">
      <alignment horizontal="center"/>
    </xf>
    <xf numFmtId="0" fontId="202" fillId="3" borderId="73" xfId="0" applyFont="1" applyFill="1" applyBorder="1" applyAlignment="1">
      <alignment horizontal="center" vertical="center" wrapText="1"/>
    </xf>
    <xf numFmtId="247" fontId="189" fillId="0" borderId="73" xfId="0" applyNumberFormat="1" applyFont="1" applyFill="1" applyBorder="1" applyAlignment="1">
      <alignment horizontal="center" vertical="center" wrapText="1"/>
    </xf>
    <xf numFmtId="0" fontId="206" fillId="3" borderId="73" xfId="0" applyFont="1" applyFill="1" applyBorder="1" applyAlignment="1">
      <alignment horizontal="center" vertical="center" wrapText="1"/>
    </xf>
    <xf numFmtId="0" fontId="188" fillId="3" borderId="73" xfId="0" applyFont="1" applyFill="1" applyBorder="1" applyAlignment="1">
      <alignment horizontal="left" vertical="center" wrapText="1"/>
    </xf>
    <xf numFmtId="4" fontId="189" fillId="0" borderId="73" xfId="0" applyNumberFormat="1" applyFont="1" applyBorder="1" applyAlignment="1">
      <alignment horizontal="center" vertical="center" wrapText="1"/>
    </xf>
    <xf numFmtId="0" fontId="189" fillId="0" borderId="73" xfId="0" applyFont="1" applyBorder="1" applyAlignment="1">
      <alignment horizontal="center" vertical="center" wrapText="1"/>
    </xf>
    <xf numFmtId="3" fontId="189" fillId="3" borderId="73" xfId="0" applyNumberFormat="1" applyFont="1" applyFill="1" applyBorder="1" applyAlignment="1">
      <alignment horizontal="center" vertical="center" wrapText="1"/>
    </xf>
    <xf numFmtId="4" fontId="189" fillId="0" borderId="73" xfId="0" applyNumberFormat="1" applyFont="1" applyBorder="1" applyAlignment="1">
      <alignment horizontal="center" vertical="center"/>
    </xf>
    <xf numFmtId="248" fontId="188" fillId="3" borderId="73" xfId="0" applyNumberFormat="1" applyFont="1" applyFill="1" applyBorder="1" applyAlignment="1">
      <alignment horizontal="center" vertical="center" wrapText="1"/>
    </xf>
    <xf numFmtId="0" fontId="188" fillId="0" borderId="73" xfId="0" applyFont="1" applyBorder="1" applyAlignment="1">
      <alignment horizontal="center" wrapText="1"/>
    </xf>
    <xf numFmtId="49" fontId="188" fillId="3" borderId="73" xfId="0" applyNumberFormat="1" applyFont="1" applyFill="1" applyBorder="1" applyAlignment="1">
      <alignment horizontal="center" vertical="center"/>
    </xf>
    <xf numFmtId="0" fontId="188" fillId="0" borderId="0" xfId="0" applyFont="1" applyAlignment="1">
      <alignment vertical="center"/>
    </xf>
    <xf numFmtId="49" fontId="206" fillId="0" borderId="73" xfId="0" applyNumberFormat="1" applyFont="1" applyBorder="1" applyAlignment="1">
      <alignment horizontal="center" vertical="center" wrapText="1"/>
    </xf>
    <xf numFmtId="49" fontId="207" fillId="0" borderId="73" xfId="0" applyNumberFormat="1" applyFont="1" applyBorder="1" applyAlignment="1">
      <alignment horizontal="center" vertical="center" wrapText="1"/>
    </xf>
    <xf numFmtId="0" fontId="188" fillId="0" borderId="122" xfId="0" applyFont="1" applyFill="1" applyBorder="1" applyAlignment="1">
      <alignment horizontal="center" vertical="center"/>
    </xf>
    <xf numFmtId="3" fontId="188" fillId="0" borderId="10" xfId="0" applyNumberFormat="1" applyFont="1" applyFill="1" applyBorder="1" applyAlignment="1">
      <alignment horizontal="center" vertical="center" wrapText="1"/>
    </xf>
    <xf numFmtId="0" fontId="188" fillId="0" borderId="123" xfId="0" applyFont="1" applyFill="1" applyBorder="1" applyAlignment="1">
      <alignment horizontal="center" vertical="center"/>
    </xf>
    <xf numFmtId="0" fontId="188" fillId="0" borderId="10" xfId="0" applyFont="1" applyBorder="1" applyAlignment="1">
      <alignment horizontal="center" wrapText="1"/>
    </xf>
    <xf numFmtId="0" fontId="188" fillId="0" borderId="124" xfId="0" applyFont="1" applyFill="1" applyBorder="1" applyAlignment="1">
      <alignment horizontal="center" vertical="center"/>
    </xf>
    <xf numFmtId="0" fontId="188" fillId="0" borderId="94" xfId="0" applyFont="1" applyFill="1" applyBorder="1" applyAlignment="1">
      <alignment horizontal="center" vertical="center" wrapText="1"/>
    </xf>
    <xf numFmtId="49" fontId="189" fillId="0" borderId="10" xfId="0" applyNumberFormat="1" applyFont="1" applyBorder="1" applyAlignment="1">
      <alignment horizontal="center" vertical="center" wrapText="1"/>
    </xf>
    <xf numFmtId="247" fontId="189" fillId="0" borderId="10" xfId="0" applyNumberFormat="1" applyFont="1" applyBorder="1" applyAlignment="1">
      <alignment horizontal="center" vertical="center" wrapText="1"/>
    </xf>
    <xf numFmtId="247" fontId="189" fillId="0" borderId="10" xfId="0" applyNumberFormat="1" applyFont="1" applyBorder="1" applyAlignment="1">
      <alignment horizontal="center" vertical="center"/>
    </xf>
    <xf numFmtId="0" fontId="188" fillId="0" borderId="10" xfId="0" applyFont="1" applyBorder="1" applyAlignment="1">
      <alignment horizontal="justify" vertical="center"/>
    </xf>
    <xf numFmtId="49" fontId="207" fillId="0" borderId="10" xfId="0" applyNumberFormat="1" applyFont="1" applyBorder="1" applyAlignment="1">
      <alignment horizontal="center" vertical="center" wrapText="1"/>
    </xf>
    <xf numFmtId="247" fontId="188" fillId="0" borderId="10" xfId="0" applyNumberFormat="1" applyFont="1" applyBorder="1" applyAlignment="1">
      <alignment horizontal="center" vertical="center" wrapText="1"/>
    </xf>
    <xf numFmtId="1" fontId="188" fillId="0" borderId="10" xfId="0" applyNumberFormat="1" applyFont="1" applyBorder="1" applyAlignment="1">
      <alignment vertical="center" wrapText="1"/>
    </xf>
    <xf numFmtId="0" fontId="189" fillId="0" borderId="10" xfId="0" applyFont="1" applyBorder="1" applyAlignment="1">
      <alignment horizontal="center" vertical="center" wrapText="1"/>
    </xf>
    <xf numFmtId="49" fontId="202" fillId="0" borderId="10" xfId="0" applyNumberFormat="1" applyFont="1" applyBorder="1" applyAlignment="1">
      <alignment horizontal="center" vertical="center"/>
    </xf>
    <xf numFmtId="0" fontId="199" fillId="0" borderId="10" xfId="0" applyFont="1" applyFill="1" applyBorder="1" applyAlignment="1">
      <alignment horizontal="center" vertical="center" wrapText="1"/>
    </xf>
    <xf numFmtId="4" fontId="199" fillId="0" borderId="10" xfId="0" applyNumberFormat="1" applyFont="1" applyFill="1" applyBorder="1" applyAlignment="1">
      <alignment horizontal="center" vertical="center"/>
    </xf>
    <xf numFmtId="247" fontId="188" fillId="0" borderId="10" xfId="0" applyNumberFormat="1" applyFont="1" applyFill="1" applyBorder="1" applyAlignment="1">
      <alignment horizontal="center" vertical="center" wrapText="1"/>
    </xf>
    <xf numFmtId="49" fontId="209" fillId="0" borderId="10" xfId="0" applyNumberFormat="1" applyFont="1" applyBorder="1" applyAlignment="1">
      <alignment horizontal="center" vertical="center" wrapText="1"/>
    </xf>
    <xf numFmtId="49" fontId="188" fillId="0" borderId="10" xfId="0" applyNumberFormat="1" applyFont="1" applyBorder="1" applyAlignment="1">
      <alignment horizontal="center" wrapText="1"/>
    </xf>
    <xf numFmtId="0" fontId="189" fillId="3" borderId="10" xfId="0" applyFont="1" applyFill="1" applyBorder="1" applyAlignment="1">
      <alignment horizontal="center" vertical="center"/>
    </xf>
    <xf numFmtId="0" fontId="188" fillId="0" borderId="122" xfId="0" applyFont="1" applyFill="1" applyBorder="1" applyAlignment="1">
      <alignment horizontal="center" vertical="center" wrapText="1"/>
    </xf>
    <xf numFmtId="0" fontId="188" fillId="3" borderId="126" xfId="0" applyFont="1" applyFill="1" applyBorder="1" applyAlignment="1">
      <alignment horizontal="center" vertical="center" wrapText="1"/>
    </xf>
    <xf numFmtId="49" fontId="188" fillId="0" borderId="9" xfId="0" applyNumberFormat="1" applyFont="1" applyBorder="1" applyAlignment="1">
      <alignment horizontal="center" vertical="center" wrapText="1"/>
    </xf>
    <xf numFmtId="0" fontId="188" fillId="0" borderId="9" xfId="0" applyFont="1" applyBorder="1" applyAlignment="1">
      <alignment vertical="center" wrapText="1"/>
    </xf>
    <xf numFmtId="0" fontId="188" fillId="0" borderId="94" xfId="0" applyFont="1" applyBorder="1" applyAlignment="1">
      <alignment horizontal="center" vertical="center" wrapText="1"/>
    </xf>
    <xf numFmtId="0" fontId="188" fillId="3" borderId="94" xfId="0" applyFont="1" applyFill="1" applyBorder="1" applyAlignment="1">
      <alignment horizontal="center" vertical="center" wrapText="1"/>
    </xf>
    <xf numFmtId="0" fontId="188" fillId="3" borderId="127" xfId="0" applyFont="1" applyFill="1" applyBorder="1" applyAlignment="1">
      <alignment horizontal="center" vertical="center"/>
    </xf>
    <xf numFmtId="0" fontId="188" fillId="0" borderId="94" xfId="0" applyFont="1" applyBorder="1" applyAlignment="1">
      <alignment horizontal="center" vertical="center"/>
    </xf>
    <xf numFmtId="0" fontId="188" fillId="3" borderId="126" xfId="0" applyFont="1" applyFill="1" applyBorder="1" applyAlignment="1">
      <alignment horizontal="center" vertical="center"/>
    </xf>
    <xf numFmtId="0" fontId="188" fillId="0" borderId="124" xfId="0" applyFont="1" applyFill="1" applyBorder="1" applyAlignment="1">
      <alignment horizontal="center" vertical="center" wrapText="1"/>
    </xf>
    <xf numFmtId="0" fontId="188" fillId="0" borderId="128" xfId="0" applyFont="1" applyFill="1" applyBorder="1" applyAlignment="1">
      <alignment horizontal="center" vertical="center" wrapText="1"/>
    </xf>
    <xf numFmtId="49" fontId="188" fillId="0" borderId="128" xfId="0" applyNumberFormat="1" applyFont="1" applyBorder="1" applyAlignment="1">
      <alignment horizontal="center" vertical="center" wrapText="1"/>
    </xf>
    <xf numFmtId="0" fontId="188" fillId="0" borderId="128" xfId="0" applyFont="1" applyBorder="1" applyAlignment="1">
      <alignment vertical="center" wrapText="1"/>
    </xf>
    <xf numFmtId="0" fontId="188" fillId="3" borderId="128" xfId="0" applyFont="1" applyFill="1" applyBorder="1" applyAlignment="1">
      <alignment vertical="center" wrapText="1"/>
    </xf>
    <xf numFmtId="0" fontId="188" fillId="0" borderId="128" xfId="0" applyNumberFormat="1" applyFont="1" applyBorder="1" applyAlignment="1">
      <alignment horizontal="center" vertical="center" wrapText="1"/>
    </xf>
    <xf numFmtId="0" fontId="188" fillId="0" borderId="128" xfId="0" applyFont="1" applyBorder="1" applyAlignment="1">
      <alignment horizontal="center" vertical="center" wrapText="1"/>
    </xf>
    <xf numFmtId="0" fontId="188" fillId="0" borderId="128" xfId="0" applyFont="1" applyBorder="1" applyAlignment="1">
      <alignment horizontal="center" vertical="center"/>
    </xf>
    <xf numFmtId="4" fontId="188" fillId="0" borderId="128" xfId="0" applyNumberFormat="1" applyFont="1" applyBorder="1" applyAlignment="1">
      <alignment horizontal="center" vertical="center"/>
    </xf>
    <xf numFmtId="247" fontId="188" fillId="0" borderId="128" xfId="0" applyNumberFormat="1" applyFont="1" applyBorder="1" applyAlignment="1">
      <alignment horizontal="center" vertical="center"/>
    </xf>
    <xf numFmtId="0" fontId="188" fillId="3" borderId="129" xfId="0" applyFont="1" applyFill="1" applyBorder="1" applyAlignment="1">
      <alignment horizontal="center" vertical="center"/>
    </xf>
    <xf numFmtId="49" fontId="188" fillId="0" borderId="10" xfId="0" applyNumberFormat="1" applyFont="1" applyBorder="1" applyAlignment="1">
      <alignment horizontal="center" vertical="center"/>
    </xf>
    <xf numFmtId="49" fontId="210" fillId="0" borderId="10" xfId="0" applyNumberFormat="1" applyFont="1" applyBorder="1" applyAlignment="1">
      <alignment horizontal="center" vertical="center" wrapText="1"/>
    </xf>
    <xf numFmtId="0" fontId="189" fillId="0" borderId="10" xfId="0" applyFont="1" applyBorder="1" applyAlignment="1">
      <alignment vertical="center" wrapText="1"/>
    </xf>
    <xf numFmtId="49" fontId="188" fillId="0" borderId="130" xfId="0" applyNumberFormat="1" applyFont="1" applyBorder="1" applyAlignment="1">
      <alignment horizontal="center" vertical="center" wrapText="1"/>
    </xf>
    <xf numFmtId="0" fontId="189" fillId="0" borderId="130" xfId="0" applyFont="1" applyBorder="1" applyAlignment="1">
      <alignment vertical="center" wrapText="1"/>
    </xf>
    <xf numFmtId="0" fontId="188" fillId="0" borderId="130" xfId="0" applyFont="1" applyBorder="1" applyAlignment="1">
      <alignment vertical="center" wrapText="1"/>
    </xf>
    <xf numFmtId="0" fontId="188" fillId="0" borderId="130" xfId="0" applyFont="1" applyBorder="1" applyAlignment="1">
      <alignment horizontal="center" vertical="center" wrapText="1"/>
    </xf>
    <xf numFmtId="0" fontId="188" fillId="3" borderId="130" xfId="0" applyFont="1" applyFill="1" applyBorder="1" applyAlignment="1">
      <alignment horizontal="center" vertical="center" wrapText="1"/>
    </xf>
    <xf numFmtId="0" fontId="188" fillId="0" borderId="130" xfId="0" applyFont="1" applyBorder="1" applyAlignment="1">
      <alignment horizontal="center" vertical="center"/>
    </xf>
    <xf numFmtId="4" fontId="188" fillId="0" borderId="130" xfId="0" applyNumberFormat="1" applyFont="1" applyBorder="1" applyAlignment="1">
      <alignment horizontal="center" vertical="center"/>
    </xf>
    <xf numFmtId="0" fontId="188" fillId="3" borderId="130" xfId="0" applyFont="1" applyFill="1" applyBorder="1" applyAlignment="1">
      <alignment horizontal="center" vertical="center"/>
    </xf>
    <xf numFmtId="0" fontId="188" fillId="0" borderId="130" xfId="0" applyFont="1" applyFill="1" applyBorder="1" applyAlignment="1">
      <alignment vertical="center" wrapText="1"/>
    </xf>
    <xf numFmtId="0" fontId="188" fillId="0" borderId="130" xfId="0" applyFont="1" applyFill="1" applyBorder="1" applyAlignment="1">
      <alignment horizontal="center" vertical="center"/>
    </xf>
    <xf numFmtId="0" fontId="188" fillId="0" borderId="131" xfId="0" applyFont="1" applyFill="1" applyBorder="1" applyAlignment="1">
      <alignment horizontal="center" vertical="center"/>
    </xf>
    <xf numFmtId="0" fontId="188" fillId="0" borderId="128" xfId="0" applyFont="1" applyFill="1" applyBorder="1" applyAlignment="1">
      <alignment vertical="center" wrapText="1"/>
    </xf>
    <xf numFmtId="0" fontId="188" fillId="0" borderId="128" xfId="0" applyFont="1" applyFill="1" applyBorder="1" applyAlignment="1">
      <alignment horizontal="center" vertical="center"/>
    </xf>
    <xf numFmtId="4" fontId="188" fillId="0" borderId="128" xfId="0" applyNumberFormat="1" applyFont="1" applyFill="1" applyBorder="1" applyAlignment="1">
      <alignment horizontal="center" vertical="center"/>
    </xf>
    <xf numFmtId="247" fontId="188" fillId="0" borderId="128" xfId="0" applyNumberFormat="1" applyFont="1" applyFill="1" applyBorder="1" applyAlignment="1">
      <alignment horizontal="center" vertical="center"/>
    </xf>
    <xf numFmtId="0" fontId="188" fillId="0" borderId="129" xfId="0" applyFont="1" applyFill="1" applyBorder="1" applyAlignment="1">
      <alignment horizontal="center" vertical="center"/>
    </xf>
    <xf numFmtId="0" fontId="188" fillId="0" borderId="132" xfId="0" applyFont="1" applyBorder="1" applyAlignment="1">
      <alignment horizontal="center" vertical="center"/>
    </xf>
    <xf numFmtId="0" fontId="188" fillId="3" borderId="132" xfId="0" applyFont="1" applyFill="1" applyBorder="1" applyAlignment="1">
      <alignment horizontal="center" vertical="center"/>
    </xf>
    <xf numFmtId="4" fontId="189" fillId="3" borderId="10" xfId="0" applyNumberFormat="1" applyFont="1" applyFill="1" applyBorder="1" applyAlignment="1">
      <alignment horizontal="center" vertical="center"/>
    </xf>
    <xf numFmtId="49" fontId="188" fillId="0" borderId="10" xfId="0" applyNumberFormat="1" applyFont="1" applyFill="1" applyBorder="1" applyAlignment="1">
      <alignment horizontal="center" vertical="center"/>
    </xf>
    <xf numFmtId="49" fontId="188" fillId="0" borderId="133" xfId="0" applyNumberFormat="1" applyFont="1" applyFill="1" applyBorder="1" applyAlignment="1">
      <alignment horizontal="center" vertical="center"/>
    </xf>
    <xf numFmtId="49" fontId="206" fillId="0" borderId="10" xfId="0" applyNumberFormat="1" applyFont="1" applyBorder="1" applyAlignment="1">
      <alignment horizontal="center" vertical="center" wrapText="1"/>
    </xf>
    <xf numFmtId="0" fontId="206" fillId="0" borderId="10" xfId="0" applyFont="1" applyBorder="1" applyAlignment="1">
      <alignment horizontal="center" wrapText="1"/>
    </xf>
    <xf numFmtId="49" fontId="206" fillId="3" borderId="10" xfId="0" applyNumberFormat="1" applyFont="1" applyFill="1" applyBorder="1" applyAlignment="1">
      <alignment horizontal="center" vertical="center" wrapText="1"/>
    </xf>
    <xf numFmtId="0" fontId="206" fillId="0" borderId="0" xfId="0" applyFont="1" applyAlignment="1">
      <alignment horizontal="center" vertical="center" wrapText="1"/>
    </xf>
    <xf numFmtId="0" fontId="188" fillId="3" borderId="134" xfId="0" applyFont="1" applyFill="1" applyBorder="1" applyAlignment="1">
      <alignment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200" fillId="0" borderId="10" xfId="0" applyFont="1" applyFill="1" applyBorder="1" applyAlignment="1" applyProtection="1">
      <alignment horizontal="center" vertical="center"/>
      <protection locked="0"/>
    </xf>
    <xf numFmtId="0" fontId="188" fillId="0" borderId="10" xfId="0" applyNumberFormat="1" applyFont="1" applyFill="1" applyBorder="1" applyAlignment="1" applyProtection="1">
      <alignment vertical="top"/>
    </xf>
    <xf numFmtId="0" fontId="186" fillId="126" borderId="10" xfId="0" applyFont="1" applyFill="1" applyBorder="1" applyAlignment="1" applyProtection="1">
      <alignment horizontal="center" vertical="center" wrapText="1"/>
    </xf>
    <xf numFmtId="0" fontId="199" fillId="0" borderId="95" xfId="0" applyFont="1" applyBorder="1" applyAlignment="1">
      <alignment horizontal="center" vertical="center"/>
    </xf>
    <xf numFmtId="0" fontId="199" fillId="0" borderId="112" xfId="0" applyFont="1" applyBorder="1" applyAlignment="1">
      <alignment horizontal="center" vertical="center"/>
    </xf>
    <xf numFmtId="0" fontId="199" fillId="0" borderId="113" xfId="0" applyFont="1" applyBorder="1" applyAlignment="1">
      <alignment horizontal="center" vertical="center"/>
    </xf>
    <xf numFmtId="0" fontId="199" fillId="0" borderId="108" xfId="0" applyFont="1" applyBorder="1" applyAlignment="1">
      <alignment horizontal="center" vertical="center"/>
    </xf>
    <xf numFmtId="0" fontId="199" fillId="0" borderId="109" xfId="0" applyFont="1" applyBorder="1" applyAlignment="1">
      <alignment horizontal="center" vertical="center"/>
    </xf>
    <xf numFmtId="0" fontId="199" fillId="0" borderId="104" xfId="0" applyFont="1" applyBorder="1" applyAlignment="1">
      <alignment horizontal="center" vertical="center"/>
    </xf>
    <xf numFmtId="0" fontId="199" fillId="0" borderId="105" xfId="0" applyFont="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9" fillId="0" borderId="7" xfId="0" applyFont="1" applyBorder="1" applyAlignment="1">
      <alignment horizontal="center" vertical="center"/>
    </xf>
    <xf numFmtId="0" fontId="199" fillId="0" borderId="5" xfId="0" applyFont="1" applyBorder="1" applyAlignment="1">
      <alignment horizontal="center" vertical="center"/>
    </xf>
    <xf numFmtId="0" fontId="199" fillId="0" borderId="6" xfId="0" applyFont="1" applyBorder="1" applyAlignment="1">
      <alignment horizontal="center" vertical="center"/>
    </xf>
    <xf numFmtId="0" fontId="186" fillId="126" borderId="10" xfId="0" applyNumberFormat="1" applyFont="1" applyFill="1" applyBorder="1" applyAlignment="1" applyProtection="1">
      <alignment horizontal="center" vertical="center" wrapText="1"/>
    </xf>
    <xf numFmtId="0" fontId="186" fillId="126" borderId="59" xfId="0" applyFont="1" applyFill="1" applyBorder="1" applyAlignment="1" applyProtection="1">
      <alignment horizontal="center" vertical="center" wrapText="1"/>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247" fontId="188" fillId="3" borderId="59" xfId="0" applyNumberFormat="1" applyFont="1" applyFill="1" applyBorder="1" applyAlignment="1">
      <alignment horizontal="center" vertical="center"/>
    </xf>
    <xf numFmtId="247" fontId="188" fillId="3" borderId="8" xfId="0" applyNumberFormat="1" applyFont="1" applyFill="1" applyBorder="1" applyAlignment="1">
      <alignment horizontal="center" vertical="center"/>
    </xf>
    <xf numFmtId="247" fontId="188" fillId="3" borderId="9" xfId="0" applyNumberFormat="1" applyFont="1" applyFill="1" applyBorder="1" applyAlignment="1">
      <alignment horizontal="center" vertical="center"/>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8" fillId="0" borderId="10" xfId="2" applyFont="1" applyFill="1" applyBorder="1" applyAlignment="1" applyProtection="1">
      <alignment horizontal="center" vertical="center"/>
      <protection locked="0"/>
    </xf>
    <xf numFmtId="0" fontId="188" fillId="3" borderId="59" xfId="0" applyFont="1" applyFill="1" applyBorder="1" applyAlignment="1">
      <alignment horizontal="center" vertical="center" wrapText="1"/>
    </xf>
    <xf numFmtId="0" fontId="188" fillId="3" borderId="8" xfId="0" applyFont="1" applyFill="1" applyBorder="1" applyAlignment="1">
      <alignment horizontal="center" vertical="center" wrapText="1"/>
    </xf>
    <xf numFmtId="0" fontId="188" fillId="3" borderId="9" xfId="0" applyFont="1" applyFill="1" applyBorder="1" applyAlignment="1">
      <alignment horizontal="center" vertical="center" wrapText="1"/>
    </xf>
    <xf numFmtId="0" fontId="189" fillId="3" borderId="59" xfId="0" applyNumberFormat="1" applyFont="1" applyFill="1" applyBorder="1" applyAlignment="1">
      <alignment horizontal="center" vertical="center" wrapText="1"/>
    </xf>
    <xf numFmtId="0" fontId="189" fillId="3" borderId="8" xfId="0" applyNumberFormat="1" applyFont="1" applyFill="1" applyBorder="1" applyAlignment="1">
      <alignment horizontal="center" vertical="center" wrapText="1"/>
    </xf>
    <xf numFmtId="0" fontId="189" fillId="3" borderId="9" xfId="0" applyNumberFormat="1" applyFont="1" applyFill="1" applyBorder="1" applyAlignment="1">
      <alignment horizontal="center" vertical="center" wrapText="1"/>
    </xf>
    <xf numFmtId="49" fontId="189" fillId="3" borderId="59" xfId="0" applyNumberFormat="1" applyFont="1" applyFill="1" applyBorder="1" applyAlignment="1">
      <alignment horizontal="center" vertical="center" wrapText="1"/>
    </xf>
    <xf numFmtId="49" fontId="189" fillId="3" borderId="8"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wrapText="1"/>
    </xf>
    <xf numFmtId="4" fontId="188" fillId="3" borderId="59" xfId="0" applyNumberFormat="1" applyFont="1" applyFill="1" applyBorder="1" applyAlignment="1">
      <alignment horizontal="center" vertical="center"/>
    </xf>
    <xf numFmtId="4" fontId="188" fillId="3" borderId="8" xfId="0" applyNumberFormat="1" applyFont="1" applyFill="1" applyBorder="1" applyAlignment="1">
      <alignment horizontal="center" vertical="center"/>
    </xf>
    <xf numFmtId="4" fontId="188" fillId="3" borderId="9" xfId="0" applyNumberFormat="1" applyFont="1" applyFill="1" applyBorder="1" applyAlignment="1">
      <alignment horizontal="center" vertical="center"/>
    </xf>
    <xf numFmtId="0" fontId="189" fillId="3" borderId="59" xfId="0" applyFont="1" applyFill="1" applyBorder="1" applyAlignment="1">
      <alignment horizontal="center" vertical="center" wrapText="1"/>
    </xf>
    <xf numFmtId="0" fontId="189" fillId="3" borderId="8" xfId="0" applyFont="1" applyFill="1" applyBorder="1" applyAlignment="1">
      <alignment horizontal="center" vertical="center" wrapText="1"/>
    </xf>
    <xf numFmtId="0" fontId="189" fillId="3" borderId="9" xfId="0" applyFont="1" applyFill="1" applyBorder="1" applyAlignment="1">
      <alignment horizontal="center" vertical="center" wrapText="1"/>
    </xf>
    <xf numFmtId="0" fontId="188" fillId="0" borderId="59" xfId="0" applyFont="1" applyBorder="1" applyAlignment="1">
      <alignment horizontal="left" vertical="center" wrapText="1"/>
    </xf>
    <xf numFmtId="0" fontId="188" fillId="0" borderId="8" xfId="0" applyFont="1" applyBorder="1" applyAlignment="1">
      <alignment horizontal="left" vertical="center" wrapText="1"/>
    </xf>
    <xf numFmtId="0" fontId="188" fillId="0" borderId="9" xfId="0" applyFont="1" applyBorder="1" applyAlignment="1">
      <alignment horizontal="left" vertical="center" wrapText="1"/>
    </xf>
    <xf numFmtId="0" fontId="189" fillId="3" borderId="59" xfId="0" applyFont="1" applyFill="1" applyBorder="1" applyAlignment="1">
      <alignment vertical="center" wrapText="1"/>
    </xf>
    <xf numFmtId="0" fontId="189" fillId="3" borderId="8" xfId="0" applyFont="1" applyFill="1" applyBorder="1" applyAlignment="1">
      <alignment vertical="center" wrapText="1"/>
    </xf>
    <xf numFmtId="0" fontId="189" fillId="3" borderId="9" xfId="0" applyFont="1" applyFill="1" applyBorder="1" applyAlignment="1">
      <alignment vertical="center" wrapText="1"/>
    </xf>
    <xf numFmtId="0" fontId="199" fillId="0" borderId="102" xfId="0" applyFont="1" applyBorder="1" applyAlignment="1">
      <alignment horizontal="center" vertical="center"/>
    </xf>
    <xf numFmtId="0" fontId="199" fillId="0" borderId="103" xfId="0" applyFont="1" applyBorder="1" applyAlignment="1">
      <alignment horizontal="center" vertical="center"/>
    </xf>
    <xf numFmtId="0" fontId="199" fillId="0" borderId="70" xfId="0" applyFont="1" applyBorder="1" applyAlignment="1">
      <alignment horizontal="center" vertical="center"/>
    </xf>
    <xf numFmtId="0" fontId="199" fillId="0" borderId="71" xfId="0" applyFont="1" applyBorder="1" applyAlignment="1">
      <alignment horizontal="center" vertical="center"/>
    </xf>
    <xf numFmtId="0" fontId="199" fillId="0" borderId="72"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74" xfId="0" applyFont="1" applyBorder="1" applyAlignment="1">
      <alignment horizontal="center" vertical="center"/>
    </xf>
    <xf numFmtId="0" fontId="199" fillId="0" borderId="84" xfId="0" applyFont="1" applyBorder="1" applyAlignment="1">
      <alignment horizontal="center" vertical="center"/>
    </xf>
    <xf numFmtId="0" fontId="199" fillId="0" borderId="85" xfId="0" applyFont="1" applyBorder="1" applyAlignment="1">
      <alignment horizontal="center" vertical="center"/>
    </xf>
    <xf numFmtId="0" fontId="199" fillId="0" borderId="80" xfId="0" applyFont="1" applyBorder="1" applyAlignment="1">
      <alignment horizontal="center" vertical="center"/>
    </xf>
    <xf numFmtId="0" fontId="199" fillId="0" borderId="81" xfId="0" applyFont="1" applyBorder="1" applyAlignment="1">
      <alignment horizontal="center" vertical="center"/>
    </xf>
    <xf numFmtId="0" fontId="199" fillId="0" borderId="75" xfId="0" applyFont="1" applyBorder="1" applyAlignment="1">
      <alignment horizontal="center" vertical="center"/>
    </xf>
    <xf numFmtId="0" fontId="199" fillId="0" borderId="76"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87" xfId="0" applyFont="1" applyBorder="1" applyAlignment="1">
      <alignment horizontal="center" vertical="center"/>
    </xf>
    <xf numFmtId="0" fontId="199" fillId="0" borderId="88" xfId="0" applyFont="1" applyBorder="1" applyAlignment="1">
      <alignment horizontal="center" vertical="center"/>
    </xf>
    <xf numFmtId="0" fontId="199" fillId="0" borderId="89" xfId="0" applyFont="1" applyBorder="1" applyAlignment="1">
      <alignment horizontal="center" vertical="center"/>
    </xf>
    <xf numFmtId="0" fontId="199" fillId="0" borderId="82" xfId="0" applyFont="1" applyBorder="1" applyAlignment="1">
      <alignment horizontal="center" vertical="center"/>
    </xf>
    <xf numFmtId="0" fontId="199" fillId="0" borderId="83" xfId="0" applyFont="1" applyBorder="1" applyAlignment="1">
      <alignment horizontal="center" vertical="center"/>
    </xf>
    <xf numFmtId="0" fontId="199" fillId="0" borderId="78" xfId="0" applyFont="1" applyBorder="1" applyAlignment="1">
      <alignment horizontal="center" vertical="center"/>
    </xf>
    <xf numFmtId="0" fontId="199" fillId="0" borderId="79" xfId="0" applyFont="1" applyBorder="1" applyAlignment="1">
      <alignment horizontal="center" vertical="center"/>
    </xf>
    <xf numFmtId="0" fontId="199" fillId="0" borderId="98" xfId="0" applyFont="1" applyBorder="1" applyAlignment="1">
      <alignment horizontal="center" vertical="center"/>
    </xf>
    <xf numFmtId="0" fontId="199" fillId="0" borderId="99" xfId="0" applyFont="1" applyBorder="1" applyAlignment="1">
      <alignment horizontal="center" vertical="center"/>
    </xf>
    <xf numFmtId="0" fontId="199" fillId="0" borderId="96" xfId="0" applyFont="1" applyBorder="1" applyAlignment="1">
      <alignment horizontal="center" vertical="center"/>
    </xf>
    <xf numFmtId="0" fontId="199" fillId="0" borderId="97" xfId="0" applyFont="1" applyBorder="1" applyAlignment="1">
      <alignment horizontal="center" vertical="center"/>
    </xf>
    <xf numFmtId="0" fontId="199" fillId="0" borderId="100" xfId="0" applyFont="1" applyBorder="1" applyAlignment="1">
      <alignment horizontal="center" vertical="center"/>
    </xf>
    <xf numFmtId="0" fontId="199" fillId="0" borderId="101" xfId="0" applyFont="1" applyBorder="1" applyAlignment="1">
      <alignment horizontal="center" vertical="center"/>
    </xf>
    <xf numFmtId="0" fontId="199" fillId="0" borderId="91" xfId="0" applyFont="1" applyBorder="1" applyAlignment="1">
      <alignment horizontal="center" vertical="center"/>
    </xf>
    <xf numFmtId="0" fontId="199" fillId="0" borderId="92" xfId="0" applyFont="1" applyBorder="1" applyAlignment="1">
      <alignment horizontal="center" vertical="center"/>
    </xf>
    <xf numFmtId="0" fontId="199" fillId="0" borderId="93" xfId="0" applyFont="1" applyBorder="1" applyAlignment="1">
      <alignment horizontal="center" vertical="center"/>
    </xf>
    <xf numFmtId="0" fontId="199" fillId="0" borderId="118" xfId="0" applyFont="1" applyBorder="1" applyAlignment="1">
      <alignment horizontal="center" vertical="center"/>
    </xf>
    <xf numFmtId="0" fontId="199" fillId="0" borderId="119" xfId="0" applyFont="1" applyBorder="1" applyAlignment="1">
      <alignment horizontal="center" vertical="center"/>
    </xf>
    <xf numFmtId="0" fontId="199" fillId="0" borderId="120" xfId="0" applyFont="1" applyBorder="1" applyAlignment="1">
      <alignment horizontal="center" vertical="center"/>
    </xf>
    <xf numFmtId="0" fontId="199" fillId="0" borderId="121" xfId="0" applyFont="1" applyBorder="1" applyAlignment="1">
      <alignment horizontal="center" vertical="center"/>
    </xf>
    <xf numFmtId="0" fontId="199" fillId="0" borderId="114" xfId="0" applyFont="1" applyBorder="1" applyAlignment="1">
      <alignment horizontal="center" vertical="center"/>
    </xf>
    <xf numFmtId="0" fontId="199" fillId="0" borderId="115" xfId="0" applyFont="1" applyBorder="1" applyAlignment="1">
      <alignment horizontal="center" vertical="center"/>
    </xf>
    <xf numFmtId="0" fontId="199" fillId="0" borderId="110" xfId="0" applyFont="1" applyBorder="1" applyAlignment="1">
      <alignment horizontal="center" vertical="center"/>
    </xf>
    <xf numFmtId="0" fontId="199" fillId="0" borderId="111" xfId="0" applyFont="1" applyBorder="1" applyAlignment="1">
      <alignment horizontal="center" vertical="center"/>
    </xf>
    <xf numFmtId="0" fontId="199" fillId="0" borderId="106" xfId="0" applyFont="1" applyBorder="1" applyAlignment="1">
      <alignment horizontal="center" vertical="center"/>
    </xf>
    <xf numFmtId="0" fontId="199" fillId="0" borderId="107" xfId="0" applyFont="1" applyBorder="1" applyAlignment="1">
      <alignment horizontal="center" vertical="center"/>
    </xf>
    <xf numFmtId="0" fontId="199" fillId="0" borderId="116" xfId="0" applyFont="1" applyBorder="1" applyAlignment="1">
      <alignment horizontal="center" vertical="center"/>
    </xf>
    <xf numFmtId="0" fontId="199" fillId="0" borderId="117" xfId="0" applyFont="1" applyBorder="1" applyAlignment="1">
      <alignment horizontal="center" vertical="center"/>
    </xf>
    <xf numFmtId="0" fontId="199" fillId="0" borderId="125" xfId="0" applyFont="1" applyBorder="1" applyAlignment="1">
      <alignment horizontal="center" vertical="center"/>
    </xf>
    <xf numFmtId="0" fontId="199" fillId="0" borderId="77" xfId="0" applyFont="1" applyBorder="1" applyAlignment="1">
      <alignment horizontal="center" vertical="center"/>
    </xf>
    <xf numFmtId="0" fontId="199" fillId="0" borderId="54" xfId="0" applyFont="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ost@yorp.yaroslavl.r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463" t="s">
        <v>0</v>
      </c>
      <c r="C1" s="463"/>
      <c r="D1" s="464"/>
      <c r="E1" s="2">
        <v>2014</v>
      </c>
      <c r="F1" s="3" t="s">
        <v>1</v>
      </c>
      <c r="G1" s="4">
        <v>2014</v>
      </c>
      <c r="H1" s="1"/>
      <c r="I1" s="5"/>
      <c r="J1" s="6"/>
      <c r="K1" s="5"/>
      <c r="Y1" s="7"/>
      <c r="Z1" s="56" t="s">
        <v>2</v>
      </c>
      <c r="AA1" s="8"/>
      <c r="AB1" s="9"/>
    </row>
    <row r="2" spans="1:371" ht="23.7" customHeight="1" outlineLevel="1">
      <c r="B2" s="465" t="s">
        <v>3</v>
      </c>
      <c r="C2" s="465"/>
      <c r="D2" s="466"/>
      <c r="E2" s="11"/>
      <c r="F2" s="12" t="s">
        <v>4</v>
      </c>
      <c r="G2" s="13"/>
      <c r="H2" s="1"/>
      <c r="I2" s="5"/>
      <c r="J2" s="6"/>
      <c r="K2" s="5"/>
      <c r="Y2" s="7"/>
      <c r="Z2" s="7"/>
      <c r="AA2" s="8"/>
      <c r="AB2" s="9"/>
    </row>
    <row r="3" spans="1:371" ht="29.25" customHeight="1" outlineLevel="1">
      <c r="B3" s="454" t="s">
        <v>5</v>
      </c>
      <c r="C3" s="454"/>
      <c r="D3" s="455"/>
      <c r="E3" s="11"/>
      <c r="F3" s="12"/>
      <c r="G3" s="13"/>
      <c r="H3" s="1"/>
      <c r="I3" s="5"/>
      <c r="J3" s="6"/>
      <c r="K3" s="5"/>
      <c r="Y3" s="7"/>
      <c r="Z3" s="7" t="s">
        <v>6</v>
      </c>
      <c r="AA3" s="8"/>
      <c r="AB3" s="9"/>
    </row>
    <row r="4" spans="1:371" ht="20.100000000000001" customHeight="1" outlineLevel="1">
      <c r="B4" s="454" t="s">
        <v>7</v>
      </c>
      <c r="C4" s="454"/>
      <c r="D4" s="455"/>
      <c r="E4" s="14" t="s">
        <v>8</v>
      </c>
      <c r="F4" s="15" t="s">
        <v>9</v>
      </c>
      <c r="G4" s="16"/>
      <c r="H4" s="1"/>
      <c r="I4" s="5"/>
      <c r="J4" s="6"/>
      <c r="K4" s="5"/>
      <c r="Y4" s="7"/>
      <c r="Z4" s="8"/>
      <c r="AA4" s="8"/>
      <c r="AB4" s="9"/>
    </row>
    <row r="5" spans="1:371" ht="20.100000000000001" customHeight="1" outlineLevel="1" thickBot="1">
      <c r="B5" s="465" t="s">
        <v>10</v>
      </c>
      <c r="C5" s="465"/>
      <c r="D5" s="466"/>
      <c r="E5" s="460" t="s">
        <v>11</v>
      </c>
      <c r="F5" s="461"/>
      <c r="G5" s="462"/>
      <c r="H5" s="1"/>
      <c r="I5" s="5"/>
      <c r="J5" s="6"/>
      <c r="K5" s="5"/>
      <c r="Y5" s="62"/>
      <c r="Z5" s="62"/>
      <c r="AA5" s="17" t="s">
        <v>12</v>
      </c>
      <c r="AB5" s="9"/>
    </row>
    <row r="6" spans="1:371" ht="20.100000000000001" customHeight="1" outlineLevel="1">
      <c r="B6" s="454" t="s">
        <v>13</v>
      </c>
      <c r="C6" s="454"/>
      <c r="D6" s="455"/>
      <c r="E6" s="18" t="s">
        <v>14</v>
      </c>
      <c r="F6" s="3" t="s">
        <v>15</v>
      </c>
      <c r="G6" s="19" t="s">
        <v>16</v>
      </c>
      <c r="H6" s="1"/>
      <c r="I6" s="5"/>
      <c r="J6" s="6"/>
      <c r="K6" s="5"/>
      <c r="Y6" s="7"/>
      <c r="Z6" s="7"/>
      <c r="AA6" s="7"/>
      <c r="AB6" s="9"/>
    </row>
    <row r="7" spans="1:371" ht="28.5" customHeight="1" outlineLevel="1">
      <c r="B7" s="454" t="s">
        <v>17</v>
      </c>
      <c r="C7" s="454"/>
      <c r="D7" s="455"/>
      <c r="E7" s="20">
        <v>7706107510</v>
      </c>
      <c r="F7" s="21" t="s">
        <v>18</v>
      </c>
      <c r="G7" s="22">
        <v>997150001</v>
      </c>
      <c r="H7" s="1"/>
      <c r="I7" s="5"/>
      <c r="J7" s="6"/>
      <c r="K7" s="5"/>
      <c r="Y7" s="57" t="s">
        <v>1606</v>
      </c>
      <c r="Z7" s="58" t="s">
        <v>1607</v>
      </c>
      <c r="AA7" s="7" t="s">
        <v>3668</v>
      </c>
      <c r="AB7" s="9"/>
    </row>
    <row r="8" spans="1:371" ht="20.100000000000001" customHeight="1" outlineLevel="1">
      <c r="B8" s="454" t="s">
        <v>19</v>
      </c>
      <c r="C8" s="454"/>
      <c r="D8" s="455"/>
      <c r="E8" s="11" t="s">
        <v>20</v>
      </c>
      <c r="F8" s="12"/>
      <c r="G8" s="13"/>
      <c r="H8" s="1"/>
      <c r="I8" s="5"/>
      <c r="J8" s="6"/>
      <c r="K8" s="5"/>
    </row>
    <row r="9" spans="1:371" ht="38.1" customHeight="1">
      <c r="A9" s="447" t="s">
        <v>21</v>
      </c>
      <c r="B9" s="457" t="s">
        <v>22</v>
      </c>
      <c r="C9" s="445" t="s">
        <v>23</v>
      </c>
      <c r="D9" s="459" t="s">
        <v>24</v>
      </c>
      <c r="E9" s="446" t="s">
        <v>25</v>
      </c>
      <c r="F9" s="445" t="s">
        <v>26</v>
      </c>
      <c r="G9" s="445" t="s">
        <v>27</v>
      </c>
      <c r="H9" s="448" t="s">
        <v>28</v>
      </c>
      <c r="I9" s="450" t="s">
        <v>29</v>
      </c>
      <c r="J9" s="452" t="s">
        <v>30</v>
      </c>
      <c r="K9" s="450" t="s">
        <v>31</v>
      </c>
      <c r="L9" s="445" t="s">
        <v>32</v>
      </c>
      <c r="M9" s="445"/>
      <c r="N9" s="445"/>
      <c r="O9" s="445"/>
      <c r="P9" s="445"/>
      <c r="Q9" s="445"/>
      <c r="R9" s="445" t="s">
        <v>33</v>
      </c>
      <c r="S9" s="445" t="s">
        <v>34</v>
      </c>
      <c r="T9" s="445" t="s">
        <v>35</v>
      </c>
      <c r="U9" s="445" t="s">
        <v>36</v>
      </c>
      <c r="V9" s="445" t="s">
        <v>37</v>
      </c>
      <c r="W9" s="443" t="s">
        <v>38</v>
      </c>
      <c r="X9" s="445" t="s">
        <v>39</v>
      </c>
      <c r="Y9" s="443" t="s">
        <v>40</v>
      </c>
      <c r="Z9" s="445" t="s">
        <v>41</v>
      </c>
      <c r="AA9" s="443" t="s">
        <v>42</v>
      </c>
      <c r="AB9" s="445" t="s">
        <v>43</v>
      </c>
      <c r="AC9" s="443" t="s">
        <v>44</v>
      </c>
      <c r="AD9" s="445" t="s">
        <v>45</v>
      </c>
      <c r="AE9" s="442" t="s">
        <v>3669</v>
      </c>
    </row>
    <row r="10" spans="1:371" ht="75.599999999999994" customHeight="1">
      <c r="A10" s="456"/>
      <c r="B10" s="458"/>
      <c r="C10" s="443"/>
      <c r="D10" s="443"/>
      <c r="E10" s="447"/>
      <c r="F10" s="443"/>
      <c r="G10" s="443"/>
      <c r="H10" s="449"/>
      <c r="I10" s="451"/>
      <c r="J10" s="453"/>
      <c r="K10" s="451"/>
      <c r="L10" s="23" t="s">
        <v>46</v>
      </c>
      <c r="M10" s="23" t="s">
        <v>47</v>
      </c>
      <c r="N10" s="23" t="s">
        <v>48</v>
      </c>
      <c r="O10" s="23" t="s">
        <v>49</v>
      </c>
      <c r="P10" s="23" t="s">
        <v>50</v>
      </c>
      <c r="Q10" s="23" t="s">
        <v>51</v>
      </c>
      <c r="R10" s="443"/>
      <c r="S10" s="443"/>
      <c r="T10" s="443"/>
      <c r="U10" s="443"/>
      <c r="V10" s="443"/>
      <c r="W10" s="444"/>
      <c r="X10" s="443"/>
      <c r="Y10" s="444"/>
      <c r="Z10" s="443"/>
      <c r="AA10" s="444"/>
      <c r="AB10" s="443"/>
      <c r="AC10" s="444"/>
      <c r="AD10" s="443"/>
      <c r="AE10" s="442"/>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485"/>
      <c r="C1" s="485"/>
      <c r="D1" s="485"/>
      <c r="E1" s="485"/>
      <c r="F1" s="485"/>
      <c r="G1" s="485"/>
      <c r="H1" s="485"/>
      <c r="I1" s="485"/>
      <c r="J1" s="485"/>
      <c r="K1" s="70"/>
      <c r="L1" s="71"/>
      <c r="M1" s="475" t="s">
        <v>2</v>
      </c>
      <c r="N1" s="475"/>
      <c r="O1" s="475"/>
      <c r="P1" s="475"/>
      <c r="S1" s="130"/>
    </row>
    <row r="2" spans="2:19" s="72" customFormat="1" ht="23.4">
      <c r="B2" s="486" t="s">
        <v>3738</v>
      </c>
      <c r="C2" s="486"/>
      <c r="D2" s="486"/>
      <c r="E2" s="486"/>
      <c r="F2" s="486"/>
      <c r="G2" s="486"/>
      <c r="H2" s="486"/>
      <c r="I2" s="486"/>
      <c r="J2" s="486"/>
      <c r="K2" s="70"/>
      <c r="L2" s="71"/>
      <c r="M2" s="73"/>
      <c r="N2" s="73"/>
      <c r="O2" s="73"/>
      <c r="P2" s="73"/>
      <c r="S2" s="130"/>
    </row>
    <row r="3" spans="2:19" s="72" customFormat="1" ht="23.4">
      <c r="B3" s="486" t="s">
        <v>3827</v>
      </c>
      <c r="C3" s="486"/>
      <c r="D3" s="486"/>
      <c r="E3" s="486"/>
      <c r="F3" s="486"/>
      <c r="G3" s="486"/>
      <c r="H3" s="486"/>
      <c r="I3" s="486"/>
      <c r="J3" s="486"/>
      <c r="K3" s="74"/>
      <c r="L3" s="75"/>
      <c r="M3" s="467" t="s">
        <v>3739</v>
      </c>
      <c r="N3" s="467"/>
      <c r="O3" s="467"/>
      <c r="P3" s="467"/>
      <c r="S3" s="130"/>
    </row>
    <row r="4" spans="2:19" s="72" customFormat="1" ht="23.4">
      <c r="B4" s="76"/>
      <c r="C4" s="77"/>
      <c r="D4" s="78"/>
      <c r="E4" s="79"/>
      <c r="F4" s="80"/>
      <c r="G4" s="81"/>
      <c r="H4" s="81"/>
      <c r="I4" s="81"/>
      <c r="J4" s="81"/>
      <c r="K4" s="82"/>
      <c r="L4" s="83"/>
      <c r="M4" s="84"/>
      <c r="N4" s="84"/>
      <c r="O4" s="84"/>
      <c r="P4" s="84"/>
      <c r="S4" s="130"/>
    </row>
    <row r="5" spans="2:19" ht="24" thickBot="1">
      <c r="B5" s="483" t="s">
        <v>3740</v>
      </c>
      <c r="C5" s="483"/>
      <c r="D5" s="483"/>
      <c r="E5" s="483"/>
      <c r="F5" s="484" t="s">
        <v>4</v>
      </c>
      <c r="G5" s="484"/>
      <c r="H5" s="484"/>
      <c r="I5" s="484"/>
      <c r="J5" s="484"/>
      <c r="K5" s="85"/>
      <c r="L5" s="86"/>
      <c r="M5" s="87"/>
      <c r="N5" s="88"/>
      <c r="O5" s="469" t="s">
        <v>3741</v>
      </c>
      <c r="P5" s="469"/>
    </row>
    <row r="6" spans="2:19" ht="23.4">
      <c r="B6" s="483" t="s">
        <v>10</v>
      </c>
      <c r="C6" s="483"/>
      <c r="D6" s="483"/>
      <c r="E6" s="483"/>
      <c r="F6" s="484" t="s">
        <v>11</v>
      </c>
      <c r="G6" s="484"/>
      <c r="H6" s="484"/>
      <c r="I6" s="484"/>
      <c r="J6" s="484"/>
      <c r="K6" s="85"/>
      <c r="L6" s="86"/>
      <c r="M6" s="84"/>
      <c r="N6" s="84"/>
      <c r="O6" s="84"/>
      <c r="P6" s="84"/>
    </row>
    <row r="7" spans="2:19" ht="23.4">
      <c r="B7" s="483" t="s">
        <v>13</v>
      </c>
      <c r="C7" s="483"/>
      <c r="D7" s="483"/>
      <c r="E7" s="483"/>
      <c r="F7" s="484" t="s">
        <v>14</v>
      </c>
      <c r="G7" s="484"/>
      <c r="H7" s="484"/>
      <c r="I7" s="484"/>
      <c r="J7" s="484"/>
      <c r="K7" s="85"/>
      <c r="L7" s="86"/>
      <c r="M7" s="487" t="s">
        <v>3742</v>
      </c>
      <c r="N7" s="487"/>
      <c r="O7" s="89" t="s">
        <v>3668</v>
      </c>
      <c r="P7" s="84"/>
    </row>
    <row r="8" spans="2:19">
      <c r="B8" s="483" t="s">
        <v>15</v>
      </c>
      <c r="C8" s="483"/>
      <c r="D8" s="483"/>
      <c r="E8" s="483"/>
      <c r="F8" s="484" t="s">
        <v>16</v>
      </c>
      <c r="G8" s="484"/>
      <c r="H8" s="484"/>
      <c r="I8" s="484"/>
      <c r="J8" s="484"/>
      <c r="K8" s="85"/>
      <c r="L8" s="86"/>
      <c r="M8" s="86"/>
      <c r="N8" s="86"/>
      <c r="O8" s="86"/>
      <c r="P8" s="86"/>
    </row>
    <row r="9" spans="2:19">
      <c r="B9" s="483" t="s">
        <v>17</v>
      </c>
      <c r="C9" s="483"/>
      <c r="D9" s="483"/>
      <c r="E9" s="483"/>
      <c r="F9" s="484">
        <v>7706107510</v>
      </c>
      <c r="G9" s="484"/>
      <c r="H9" s="484"/>
      <c r="I9" s="484"/>
      <c r="J9" s="484"/>
      <c r="K9" s="85"/>
      <c r="L9" s="86"/>
      <c r="M9" s="86"/>
      <c r="N9" s="86"/>
      <c r="O9" s="86"/>
      <c r="P9" s="86"/>
    </row>
    <row r="10" spans="2:19">
      <c r="B10" s="483" t="s">
        <v>18</v>
      </c>
      <c r="C10" s="483"/>
      <c r="D10" s="483"/>
      <c r="E10" s="483"/>
      <c r="F10" s="484">
        <v>997150001</v>
      </c>
      <c r="G10" s="484"/>
      <c r="H10" s="484"/>
      <c r="I10" s="484"/>
      <c r="J10" s="484"/>
      <c r="K10" s="85"/>
      <c r="L10" s="86"/>
      <c r="M10" s="86"/>
      <c r="N10" s="86"/>
      <c r="O10" s="86"/>
      <c r="P10" s="86"/>
    </row>
    <row r="11" spans="2:19">
      <c r="B11" s="483" t="s">
        <v>19</v>
      </c>
      <c r="C11" s="483"/>
      <c r="D11" s="483"/>
      <c r="E11" s="483"/>
      <c r="F11" s="484">
        <v>45286596</v>
      </c>
      <c r="G11" s="484"/>
      <c r="H11" s="484"/>
      <c r="I11" s="484"/>
      <c r="J11" s="484"/>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476" t="s">
        <v>3743</v>
      </c>
      <c r="C13" s="477" t="s">
        <v>23</v>
      </c>
      <c r="D13" s="477" t="s">
        <v>24</v>
      </c>
      <c r="E13" s="478" t="s">
        <v>3744</v>
      </c>
      <c r="F13" s="478"/>
      <c r="G13" s="478"/>
      <c r="H13" s="478"/>
      <c r="I13" s="478"/>
      <c r="J13" s="478"/>
      <c r="K13" s="478"/>
      <c r="L13" s="478"/>
      <c r="M13" s="478"/>
      <c r="N13" s="478"/>
      <c r="O13" s="479" t="s">
        <v>33</v>
      </c>
      <c r="P13" s="479" t="s">
        <v>35</v>
      </c>
    </row>
    <row r="14" spans="2:19">
      <c r="B14" s="476"/>
      <c r="C14" s="477"/>
      <c r="D14" s="477"/>
      <c r="E14" s="480" t="s">
        <v>25</v>
      </c>
      <c r="F14" s="479" t="s">
        <v>26</v>
      </c>
      <c r="G14" s="479" t="s">
        <v>3745</v>
      </c>
      <c r="H14" s="479"/>
      <c r="I14" s="479" t="s">
        <v>28</v>
      </c>
      <c r="J14" s="481" t="s">
        <v>3746</v>
      </c>
      <c r="K14" s="482"/>
      <c r="L14" s="479" t="s">
        <v>3747</v>
      </c>
      <c r="M14" s="479" t="s">
        <v>32</v>
      </c>
      <c r="N14" s="479"/>
      <c r="O14" s="479"/>
      <c r="P14" s="479"/>
    </row>
    <row r="15" spans="2:19" ht="57.6">
      <c r="B15" s="476"/>
      <c r="C15" s="477"/>
      <c r="D15" s="477"/>
      <c r="E15" s="480"/>
      <c r="F15" s="479"/>
      <c r="G15" s="94" t="s">
        <v>3748</v>
      </c>
      <c r="H15" s="94" t="s">
        <v>3749</v>
      </c>
      <c r="I15" s="479"/>
      <c r="J15" s="94" t="s">
        <v>3750</v>
      </c>
      <c r="K15" s="95" t="s">
        <v>3749</v>
      </c>
      <c r="L15" s="479"/>
      <c r="M15" s="96" t="s">
        <v>3751</v>
      </c>
      <c r="N15" s="96" t="s">
        <v>51</v>
      </c>
      <c r="O15" s="479"/>
      <c r="P15" s="479"/>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470">
        <v>41640</v>
      </c>
      <c r="C17" s="471"/>
      <c r="D17" s="471"/>
      <c r="E17" s="471"/>
      <c r="F17" s="471"/>
      <c r="G17" s="471"/>
      <c r="H17" s="471"/>
      <c r="I17" s="471"/>
      <c r="J17" s="471"/>
      <c r="K17" s="471"/>
      <c r="L17" s="471"/>
      <c r="M17" s="471"/>
      <c r="N17" s="471"/>
      <c r="O17" s="471"/>
      <c r="P17" s="472"/>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470">
        <v>41671</v>
      </c>
      <c r="C60" s="471"/>
      <c r="D60" s="471"/>
      <c r="E60" s="471"/>
      <c r="F60" s="471"/>
      <c r="G60" s="471"/>
      <c r="H60" s="471"/>
      <c r="I60" s="471"/>
      <c r="J60" s="471"/>
      <c r="K60" s="471"/>
      <c r="L60" s="471"/>
      <c r="M60" s="471"/>
      <c r="N60" s="471"/>
      <c r="O60" s="471"/>
      <c r="P60" s="472"/>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470">
        <v>41699</v>
      </c>
      <c r="C246" s="471"/>
      <c r="D246" s="471"/>
      <c r="E246" s="471"/>
      <c r="F246" s="471"/>
      <c r="G246" s="471"/>
      <c r="H246" s="471"/>
      <c r="I246" s="471"/>
      <c r="J246" s="471"/>
      <c r="K246" s="471"/>
      <c r="L246" s="471"/>
      <c r="M246" s="471"/>
      <c r="N246" s="471"/>
      <c r="O246" s="471"/>
      <c r="P246" s="472"/>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470">
        <v>41730</v>
      </c>
      <c r="C393" s="471"/>
      <c r="D393" s="471"/>
      <c r="E393" s="471"/>
      <c r="F393" s="471"/>
      <c r="G393" s="471"/>
      <c r="H393" s="471"/>
      <c r="I393" s="471"/>
      <c r="J393" s="471"/>
      <c r="K393" s="471"/>
      <c r="L393" s="471"/>
      <c r="M393" s="471"/>
      <c r="N393" s="471"/>
      <c r="O393" s="471"/>
      <c r="P393" s="472"/>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470">
        <v>41760</v>
      </c>
      <c r="C705" s="471"/>
      <c r="D705" s="471"/>
      <c r="E705" s="471"/>
      <c r="F705" s="471"/>
      <c r="G705" s="471"/>
      <c r="H705" s="471"/>
      <c r="I705" s="471"/>
      <c r="J705" s="471"/>
      <c r="K705" s="471"/>
      <c r="L705" s="471"/>
      <c r="M705" s="471"/>
      <c r="N705" s="471"/>
      <c r="O705" s="471"/>
      <c r="P705" s="472"/>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470">
        <v>41791</v>
      </c>
      <c r="C902" s="471"/>
      <c r="D902" s="471"/>
      <c r="E902" s="471"/>
      <c r="F902" s="471"/>
      <c r="G902" s="471"/>
      <c r="H902" s="471"/>
      <c r="I902" s="471"/>
      <c r="J902" s="471"/>
      <c r="K902" s="471"/>
      <c r="L902" s="471"/>
      <c r="M902" s="471"/>
      <c r="N902" s="471"/>
      <c r="O902" s="471"/>
      <c r="P902" s="472"/>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470">
        <v>41821</v>
      </c>
      <c r="C1006" s="471"/>
      <c r="D1006" s="471"/>
      <c r="E1006" s="471"/>
      <c r="F1006" s="471"/>
      <c r="G1006" s="471"/>
      <c r="H1006" s="471"/>
      <c r="I1006" s="471"/>
      <c r="J1006" s="471"/>
      <c r="K1006" s="471"/>
      <c r="L1006" s="471"/>
      <c r="M1006" s="471"/>
      <c r="N1006" s="471"/>
      <c r="O1006" s="471"/>
      <c r="P1006" s="472"/>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470">
        <v>41852</v>
      </c>
      <c r="C1053" s="471"/>
      <c r="D1053" s="471"/>
      <c r="E1053" s="471"/>
      <c r="F1053" s="471"/>
      <c r="G1053" s="471"/>
      <c r="H1053" s="471"/>
      <c r="I1053" s="471"/>
      <c r="J1053" s="471"/>
      <c r="K1053" s="471"/>
      <c r="L1053" s="471"/>
      <c r="M1053" s="471"/>
      <c r="N1053" s="471"/>
      <c r="O1053" s="471"/>
      <c r="P1053" s="472"/>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470">
        <v>41883</v>
      </c>
      <c r="C1085" s="471"/>
      <c r="D1085" s="471"/>
      <c r="E1085" s="471"/>
      <c r="F1085" s="471"/>
      <c r="G1085" s="471"/>
      <c r="H1085" s="471"/>
      <c r="I1085" s="471"/>
      <c r="J1085" s="471"/>
      <c r="K1085" s="471"/>
      <c r="L1085" s="471"/>
      <c r="M1085" s="471"/>
      <c r="N1085" s="471"/>
      <c r="O1085" s="471"/>
      <c r="P1085" s="472"/>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470">
        <v>41913</v>
      </c>
      <c r="C1118" s="471"/>
      <c r="D1118" s="471"/>
      <c r="E1118" s="471"/>
      <c r="F1118" s="471"/>
      <c r="G1118" s="471"/>
      <c r="H1118" s="471"/>
      <c r="I1118" s="471"/>
      <c r="J1118" s="471"/>
      <c r="K1118" s="471"/>
      <c r="L1118" s="471"/>
      <c r="M1118" s="471"/>
      <c r="N1118" s="471"/>
      <c r="O1118" s="471"/>
      <c r="P1118" s="472"/>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470">
        <v>41944</v>
      </c>
      <c r="C1134" s="471"/>
      <c r="D1134" s="471"/>
      <c r="E1134" s="471"/>
      <c r="F1134" s="471"/>
      <c r="G1134" s="471"/>
      <c r="H1134" s="471"/>
      <c r="I1134" s="471"/>
      <c r="J1134" s="471"/>
      <c r="K1134" s="471"/>
      <c r="L1134" s="471"/>
      <c r="M1134" s="471"/>
      <c r="N1134" s="471"/>
      <c r="O1134" s="471"/>
      <c r="P1134" s="472"/>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470">
        <v>41974</v>
      </c>
      <c r="C1153" s="471"/>
      <c r="D1153" s="471"/>
      <c r="E1153" s="471"/>
      <c r="F1153" s="471"/>
      <c r="G1153" s="471"/>
      <c r="H1153" s="471"/>
      <c r="I1153" s="471"/>
      <c r="J1153" s="471"/>
      <c r="K1153" s="471"/>
      <c r="L1153" s="471"/>
      <c r="M1153" s="471"/>
      <c r="N1153" s="471"/>
      <c r="O1153" s="471"/>
      <c r="P1153" s="472"/>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473" t="s">
        <v>3886</v>
      </c>
      <c r="G1185" s="473"/>
      <c r="H1185" s="474"/>
      <c r="I1185" s="121" t="s">
        <v>3822</v>
      </c>
      <c r="J1185" s="117"/>
      <c r="K1185" s="119"/>
      <c r="M1185" s="120"/>
      <c r="N1185" s="120"/>
      <c r="O1185" s="120"/>
      <c r="P1185" s="120"/>
    </row>
    <row r="1186" spans="2:16" ht="23.4">
      <c r="D1186" s="117"/>
      <c r="E1186" s="118"/>
      <c r="F1186" s="473">
        <v>1055805513686</v>
      </c>
      <c r="G1186" s="473"/>
      <c r="H1186" s="474"/>
      <c r="I1186" s="121" t="s">
        <v>3823</v>
      </c>
      <c r="J1186" s="117"/>
      <c r="K1186" s="119"/>
      <c r="M1186" s="475" t="s">
        <v>2</v>
      </c>
      <c r="N1186" s="475"/>
      <c r="O1186" s="475"/>
      <c r="P1186" s="475"/>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467" t="s">
        <v>3739</v>
      </c>
      <c r="N1188" s="467"/>
      <c r="O1188" s="467"/>
      <c r="P1188" s="467"/>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468" t="s">
        <v>3824</v>
      </c>
      <c r="P1190" s="468"/>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469" t="s">
        <v>3825</v>
      </c>
      <c r="N1192" s="469"/>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3"/>
  <sheetViews>
    <sheetView tabSelected="1" topLeftCell="E434" zoomScale="40" zoomScaleNormal="40" workbookViewId="0">
      <selection activeCell="E454" sqref="E454"/>
    </sheetView>
  </sheetViews>
  <sheetFormatPr defaultColWidth="9.33203125" defaultRowHeight="17.399999999999999"/>
  <cols>
    <col min="1" max="1" width="19.109375" style="185" customWidth="1"/>
    <col min="2" max="2" width="15.5546875" style="183" customWidth="1"/>
    <col min="3" max="3" width="34.109375" style="183" customWidth="1"/>
    <col min="4" max="4" width="112.6640625" style="144" customWidth="1"/>
    <col min="5" max="5" width="85.33203125" style="144" customWidth="1"/>
    <col min="6" max="6" width="21" style="183" customWidth="1"/>
    <col min="7" max="7" width="11.5546875" style="183" bestFit="1" customWidth="1"/>
    <col min="8" max="8" width="21.109375" style="183" customWidth="1"/>
    <col min="9" max="9" width="35" style="144" customWidth="1"/>
    <col min="10" max="10" width="25.88671875" style="196" customWidth="1"/>
    <col min="11" max="11" width="32.88671875" style="197" customWidth="1"/>
    <col min="12" max="12" width="56.88671875" style="185" customWidth="1"/>
    <col min="13" max="13" width="45.6640625" style="185" customWidth="1"/>
    <col min="14" max="14" width="46.109375" style="185" bestFit="1" customWidth="1"/>
    <col min="15" max="16384" width="9.33203125" style="144"/>
  </cols>
  <sheetData>
    <row r="1" spans="1:20" s="184" customFormat="1">
      <c r="A1" s="220"/>
      <c r="B1" s="220"/>
      <c r="C1" s="220"/>
      <c r="D1" s="134"/>
      <c r="E1" s="517"/>
      <c r="F1" s="517"/>
      <c r="G1" s="517"/>
      <c r="H1" s="517"/>
      <c r="I1" s="134"/>
      <c r="J1" s="220"/>
      <c r="K1" s="187"/>
      <c r="L1" s="187"/>
      <c r="M1" s="187"/>
      <c r="N1" s="187"/>
    </row>
    <row r="2" spans="1:20" s="184" customFormat="1" ht="37.799999999999997">
      <c r="A2" s="220"/>
      <c r="B2" s="220"/>
      <c r="C2" s="220"/>
      <c r="D2" s="134"/>
      <c r="E2" s="518" t="s">
        <v>3906</v>
      </c>
      <c r="F2" s="518"/>
      <c r="G2" s="518"/>
      <c r="H2" s="518"/>
      <c r="I2" s="134"/>
      <c r="J2" s="220"/>
      <c r="K2" s="204"/>
      <c r="M2" s="204" t="s">
        <v>3916</v>
      </c>
      <c r="N2" s="205"/>
      <c r="O2" s="144"/>
      <c r="P2" s="144"/>
      <c r="Q2" s="144"/>
      <c r="R2" s="144"/>
      <c r="S2" s="144"/>
      <c r="T2" s="144"/>
    </row>
    <row r="3" spans="1:20" s="184" customFormat="1" ht="37.200000000000003">
      <c r="A3" s="186"/>
      <c r="B3" s="186"/>
      <c r="C3" s="186"/>
      <c r="D3" s="186"/>
      <c r="E3" s="518" t="s">
        <v>3923</v>
      </c>
      <c r="F3" s="519"/>
      <c r="G3" s="221"/>
      <c r="H3" s="221"/>
      <c r="I3" s="134"/>
      <c r="J3" s="186"/>
      <c r="K3" s="207"/>
      <c r="M3" s="207" t="s">
        <v>3905</v>
      </c>
      <c r="N3" s="208"/>
      <c r="O3" s="144"/>
      <c r="P3" s="144"/>
      <c r="Q3" s="144"/>
      <c r="R3" s="144"/>
      <c r="S3" s="144"/>
      <c r="T3" s="144"/>
    </row>
    <row r="4" spans="1:20" s="184" customFormat="1" ht="49.35" customHeight="1">
      <c r="A4" s="186"/>
      <c r="B4" s="186"/>
      <c r="C4" s="186"/>
      <c r="D4" s="186"/>
      <c r="E4" s="187"/>
      <c r="F4" s="220"/>
      <c r="G4" s="220"/>
      <c r="H4" s="220"/>
      <c r="I4" s="134"/>
      <c r="J4" s="186"/>
      <c r="K4" s="204"/>
      <c r="M4" s="204" t="s">
        <v>3917</v>
      </c>
      <c r="N4" s="206"/>
      <c r="O4" s="144"/>
      <c r="P4" s="144"/>
      <c r="Q4" s="144"/>
      <c r="R4" s="144"/>
      <c r="S4" s="144"/>
      <c r="T4" s="144"/>
    </row>
    <row r="5" spans="1:20" s="184" customFormat="1" ht="54" customHeight="1">
      <c r="A5" s="188"/>
      <c r="B5" s="189"/>
      <c r="C5" s="186"/>
      <c r="D5" s="188"/>
      <c r="E5" s="190"/>
      <c r="F5" s="191"/>
      <c r="G5" s="191"/>
      <c r="H5" s="191"/>
      <c r="I5" s="191"/>
      <c r="J5" s="191"/>
      <c r="K5" s="204"/>
      <c r="N5" s="205"/>
      <c r="O5" s="144"/>
      <c r="P5" s="144"/>
      <c r="Q5" s="144"/>
      <c r="R5" s="144"/>
      <c r="S5" s="144"/>
      <c r="T5" s="144"/>
    </row>
    <row r="6" spans="1:20" s="184" customFormat="1" ht="39" customHeight="1">
      <c r="A6" s="188"/>
      <c r="B6" s="189"/>
      <c r="C6" s="186"/>
      <c r="D6" s="188"/>
      <c r="E6" s="192"/>
      <c r="F6" s="191"/>
      <c r="G6" s="191"/>
      <c r="H6" s="191"/>
      <c r="I6" s="191"/>
      <c r="J6" s="191"/>
      <c r="K6" s="203"/>
      <c r="M6" s="204" t="s">
        <v>3918</v>
      </c>
      <c r="N6" s="205"/>
      <c r="O6" s="144"/>
      <c r="P6" s="144"/>
      <c r="Q6" s="144"/>
      <c r="R6" s="144"/>
      <c r="S6" s="144"/>
      <c r="T6" s="144"/>
    </row>
    <row r="7" spans="1:20" ht="37.5" customHeight="1">
      <c r="A7" s="489" t="s">
        <v>3740</v>
      </c>
      <c r="B7" s="489"/>
      <c r="C7" s="489"/>
      <c r="D7" s="489"/>
      <c r="E7" s="488" t="s">
        <v>3921</v>
      </c>
      <c r="F7" s="488"/>
      <c r="G7" s="488"/>
      <c r="H7" s="488"/>
      <c r="I7" s="488"/>
      <c r="J7" s="182"/>
      <c r="K7" s="204"/>
      <c r="M7" s="184"/>
      <c r="N7" s="205"/>
    </row>
    <row r="8" spans="1:20" ht="40.5" customHeight="1">
      <c r="A8" s="489" t="s">
        <v>10</v>
      </c>
      <c r="B8" s="489"/>
      <c r="C8" s="489"/>
      <c r="D8" s="489"/>
      <c r="E8" s="488" t="s">
        <v>3904</v>
      </c>
      <c r="F8" s="488"/>
      <c r="G8" s="488"/>
      <c r="H8" s="488"/>
      <c r="I8" s="488"/>
      <c r="J8" s="182"/>
      <c r="K8" s="143"/>
      <c r="M8" s="204" t="s">
        <v>3919</v>
      </c>
      <c r="N8" s="204"/>
    </row>
    <row r="9" spans="1:20" ht="40.5" customHeight="1">
      <c r="A9" s="489" t="s">
        <v>13</v>
      </c>
      <c r="B9" s="489"/>
      <c r="C9" s="489"/>
      <c r="D9" s="489"/>
      <c r="E9" s="488" t="s">
        <v>3911</v>
      </c>
      <c r="F9" s="488"/>
      <c r="G9" s="488"/>
      <c r="H9" s="488"/>
      <c r="I9" s="488"/>
      <c r="J9" s="182"/>
      <c r="K9" s="143"/>
      <c r="M9" s="144"/>
      <c r="N9" s="144"/>
    </row>
    <row r="10" spans="1:20" ht="25.5" customHeight="1">
      <c r="A10" s="489" t="s">
        <v>15</v>
      </c>
      <c r="B10" s="489"/>
      <c r="C10" s="489"/>
      <c r="D10" s="489"/>
      <c r="E10" s="520" t="s">
        <v>3912</v>
      </c>
      <c r="F10" s="520"/>
      <c r="G10" s="520"/>
      <c r="H10" s="520"/>
      <c r="I10" s="520"/>
      <c r="J10" s="182"/>
      <c r="K10" s="143"/>
      <c r="L10" s="182"/>
      <c r="M10" s="182"/>
      <c r="N10" s="182"/>
    </row>
    <row r="11" spans="1:20" ht="25.5" customHeight="1">
      <c r="A11" s="489" t="s">
        <v>17</v>
      </c>
      <c r="B11" s="489"/>
      <c r="C11" s="489"/>
      <c r="D11" s="489"/>
      <c r="E11" s="488">
        <v>7601001107</v>
      </c>
      <c r="F11" s="488"/>
      <c r="G11" s="488"/>
      <c r="H11" s="488"/>
      <c r="I11" s="488"/>
      <c r="J11" s="182"/>
      <c r="K11" s="143"/>
      <c r="L11" s="182"/>
      <c r="M11" s="182"/>
      <c r="N11" s="182"/>
    </row>
    <row r="12" spans="1:20" ht="25.5" customHeight="1">
      <c r="A12" s="489" t="s">
        <v>18</v>
      </c>
      <c r="B12" s="489"/>
      <c r="C12" s="489"/>
      <c r="D12" s="489"/>
      <c r="E12" s="488">
        <v>997150001</v>
      </c>
      <c r="F12" s="488"/>
      <c r="G12" s="488"/>
      <c r="H12" s="488"/>
      <c r="I12" s="488"/>
      <c r="J12" s="182"/>
      <c r="K12" s="143"/>
      <c r="L12" s="182"/>
      <c r="M12" s="182"/>
      <c r="N12" s="182"/>
    </row>
    <row r="13" spans="1:20" ht="25.5" customHeight="1">
      <c r="A13" s="489" t="s">
        <v>19</v>
      </c>
      <c r="B13" s="489"/>
      <c r="C13" s="489"/>
      <c r="D13" s="489"/>
      <c r="E13" s="488">
        <v>78401373000</v>
      </c>
      <c r="F13" s="488"/>
      <c r="G13" s="488"/>
      <c r="H13" s="488"/>
      <c r="I13" s="488"/>
      <c r="J13" s="182"/>
      <c r="K13" s="143"/>
      <c r="L13" s="182"/>
      <c r="M13" s="182"/>
      <c r="N13" s="182"/>
    </row>
    <row r="14" spans="1:20" ht="25.5" customHeight="1">
      <c r="A14" s="198"/>
      <c r="B14" s="198"/>
      <c r="C14" s="198"/>
      <c r="D14" s="198"/>
      <c r="E14" s="199"/>
      <c r="F14" s="199"/>
      <c r="G14" s="199"/>
      <c r="H14" s="199"/>
      <c r="I14" s="199"/>
      <c r="J14" s="182"/>
      <c r="K14" s="143"/>
      <c r="L14" s="182"/>
      <c r="M14" s="182"/>
      <c r="N14" s="182"/>
    </row>
    <row r="15" spans="1:20" ht="26.4" customHeight="1">
      <c r="A15" s="198"/>
      <c r="B15" s="198"/>
      <c r="C15" s="198"/>
      <c r="D15" s="198"/>
      <c r="E15" s="199"/>
      <c r="F15" s="199"/>
      <c r="G15" s="199"/>
      <c r="H15" s="199"/>
      <c r="I15" s="199"/>
      <c r="J15" s="182"/>
      <c r="K15" s="143"/>
      <c r="L15" s="182"/>
      <c r="M15" s="182"/>
      <c r="N15" s="182"/>
    </row>
    <row r="16" spans="1:20">
      <c r="A16" s="188"/>
      <c r="B16" s="191"/>
      <c r="C16" s="191"/>
      <c r="D16" s="188"/>
      <c r="E16" s="188"/>
      <c r="F16" s="188"/>
      <c r="G16" s="188"/>
      <c r="H16" s="188"/>
      <c r="I16" s="188"/>
      <c r="J16" s="191"/>
      <c r="K16" s="193"/>
      <c r="L16" s="191"/>
      <c r="M16" s="191"/>
      <c r="N16" s="191"/>
    </row>
    <row r="17" spans="1:14" ht="18" customHeight="1">
      <c r="A17" s="498" t="s">
        <v>3743</v>
      </c>
      <c r="B17" s="499" t="s">
        <v>3913</v>
      </c>
      <c r="C17" s="499" t="s">
        <v>3914</v>
      </c>
      <c r="D17" s="500" t="s">
        <v>3744</v>
      </c>
      <c r="E17" s="501"/>
      <c r="F17" s="501"/>
      <c r="G17" s="501"/>
      <c r="H17" s="501"/>
      <c r="I17" s="501"/>
      <c r="J17" s="501"/>
      <c r="K17" s="501"/>
      <c r="L17" s="490" t="s">
        <v>32</v>
      </c>
      <c r="M17" s="490"/>
      <c r="N17" s="490" t="s">
        <v>3902</v>
      </c>
    </row>
    <row r="18" spans="1:14" ht="18" customHeight="1">
      <c r="A18" s="498"/>
      <c r="B18" s="499"/>
      <c r="C18" s="499"/>
      <c r="D18" s="509" t="s">
        <v>25</v>
      </c>
      <c r="E18" s="510" t="s">
        <v>3896</v>
      </c>
      <c r="F18" s="490" t="s">
        <v>27</v>
      </c>
      <c r="G18" s="490"/>
      <c r="H18" s="490" t="s">
        <v>28</v>
      </c>
      <c r="I18" s="490" t="s">
        <v>3897</v>
      </c>
      <c r="J18" s="490"/>
      <c r="K18" s="504" t="s">
        <v>3898</v>
      </c>
      <c r="L18" s="490"/>
      <c r="M18" s="490"/>
      <c r="N18" s="490"/>
    </row>
    <row r="19" spans="1:14" ht="105" customHeight="1">
      <c r="A19" s="498"/>
      <c r="B19" s="499"/>
      <c r="C19" s="499"/>
      <c r="D19" s="509"/>
      <c r="E19" s="505"/>
      <c r="F19" s="224" t="s">
        <v>3748</v>
      </c>
      <c r="G19" s="224" t="s">
        <v>3749</v>
      </c>
      <c r="H19" s="490"/>
      <c r="I19" s="224" t="s">
        <v>3750</v>
      </c>
      <c r="J19" s="219" t="s">
        <v>3749</v>
      </c>
      <c r="K19" s="505"/>
      <c r="L19" s="218" t="s">
        <v>3751</v>
      </c>
      <c r="M19" s="218" t="s">
        <v>3901</v>
      </c>
      <c r="N19" s="490"/>
    </row>
    <row r="20" spans="1:14" s="185" customFormat="1" ht="18" customHeight="1">
      <c r="A20" s="194">
        <v>1</v>
      </c>
      <c r="B20" s="195">
        <v>2</v>
      </c>
      <c r="C20" s="195">
        <v>3</v>
      </c>
      <c r="D20" s="194">
        <v>4</v>
      </c>
      <c r="E20" s="194">
        <v>5</v>
      </c>
      <c r="F20" s="195">
        <v>6</v>
      </c>
      <c r="G20" s="195">
        <v>7</v>
      </c>
      <c r="H20" s="194">
        <v>8</v>
      </c>
      <c r="I20" s="194">
        <v>9</v>
      </c>
      <c r="J20" s="195">
        <v>10</v>
      </c>
      <c r="K20" s="195">
        <v>11</v>
      </c>
      <c r="L20" s="194">
        <v>12</v>
      </c>
      <c r="M20" s="194">
        <v>13</v>
      </c>
      <c r="N20" s="195">
        <v>14</v>
      </c>
    </row>
    <row r="21" spans="1:14" s="215" customFormat="1" ht="27.6">
      <c r="A21" s="502" t="s">
        <v>3922</v>
      </c>
      <c r="B21" s="503"/>
      <c r="C21" s="503"/>
      <c r="D21" s="503"/>
      <c r="E21" s="503"/>
      <c r="F21" s="503"/>
      <c r="G21" s="503"/>
      <c r="H21" s="503"/>
      <c r="I21" s="503"/>
      <c r="J21" s="503"/>
      <c r="K21" s="503"/>
      <c r="L21" s="503"/>
      <c r="M21" s="503"/>
      <c r="N21" s="503"/>
    </row>
    <row r="22" spans="1:14" s="215" customFormat="1" ht="27.6">
      <c r="A22" s="222"/>
      <c r="B22" s="223"/>
      <c r="C22" s="223"/>
      <c r="D22" s="223"/>
      <c r="E22" s="223"/>
      <c r="F22" s="223"/>
      <c r="G22" s="223"/>
      <c r="H22" s="223"/>
      <c r="I22" s="223"/>
      <c r="J22" s="223"/>
      <c r="K22" s="223"/>
      <c r="L22" s="223"/>
      <c r="M22" s="223"/>
      <c r="N22" s="223"/>
    </row>
    <row r="23" spans="1:14" s="217" customFormat="1" ht="85.5" customHeight="1">
      <c r="A23" s="209">
        <v>1</v>
      </c>
      <c r="B23" s="201" t="s">
        <v>3907</v>
      </c>
      <c r="C23" s="200">
        <v>2919531</v>
      </c>
      <c r="D23" s="213" t="s">
        <v>3924</v>
      </c>
      <c r="E23" s="210" t="s">
        <v>3915</v>
      </c>
      <c r="F23" s="211" t="s">
        <v>3752</v>
      </c>
      <c r="G23" s="200" t="s">
        <v>3920</v>
      </c>
      <c r="H23" s="201">
        <v>1</v>
      </c>
      <c r="I23" s="202" t="s">
        <v>3909</v>
      </c>
      <c r="J23" s="202" t="s">
        <v>3910</v>
      </c>
      <c r="K23" s="216"/>
      <c r="L23" s="212" t="s">
        <v>3925</v>
      </c>
      <c r="M23" s="214" t="s">
        <v>3926</v>
      </c>
      <c r="N23" s="200" t="s">
        <v>3908</v>
      </c>
    </row>
    <row r="24" spans="1:14" ht="27.6">
      <c r="A24" s="506" t="s">
        <v>3931</v>
      </c>
      <c r="B24" s="507"/>
      <c r="C24" s="507"/>
      <c r="D24" s="507"/>
      <c r="E24" s="507"/>
      <c r="F24" s="507"/>
      <c r="G24" s="507"/>
      <c r="H24" s="507"/>
      <c r="I24" s="507"/>
      <c r="J24" s="507"/>
      <c r="K24" s="507"/>
      <c r="L24" s="507"/>
      <c r="M24" s="507"/>
      <c r="N24" s="508"/>
    </row>
    <row r="25" spans="1:14" ht="56.4">
      <c r="A25" s="209">
        <v>2</v>
      </c>
      <c r="B25" s="201" t="s">
        <v>3907</v>
      </c>
      <c r="C25" s="225" t="s">
        <v>3927</v>
      </c>
      <c r="D25" s="226" t="s">
        <v>3928</v>
      </c>
      <c r="E25" s="227" t="s">
        <v>3915</v>
      </c>
      <c r="F25" s="225" t="s">
        <v>3773</v>
      </c>
      <c r="G25" s="225" t="s">
        <v>3929</v>
      </c>
      <c r="H25" s="228">
        <v>4</v>
      </c>
      <c r="I25" s="229">
        <v>78401373000</v>
      </c>
      <c r="J25" s="230" t="s">
        <v>3910</v>
      </c>
      <c r="K25" s="231"/>
      <c r="L25" s="232">
        <v>42980</v>
      </c>
      <c r="M25" s="233" t="s">
        <v>3930</v>
      </c>
      <c r="N25" s="234" t="s">
        <v>3908</v>
      </c>
    </row>
    <row r="26" spans="1:14" ht="27.6">
      <c r="A26" s="506" t="s">
        <v>3932</v>
      </c>
      <c r="B26" s="507"/>
      <c r="C26" s="507"/>
      <c r="D26" s="507"/>
      <c r="E26" s="507"/>
      <c r="F26" s="507"/>
      <c r="G26" s="507"/>
      <c r="H26" s="507"/>
      <c r="I26" s="507"/>
      <c r="J26" s="507"/>
      <c r="K26" s="507"/>
      <c r="L26" s="507"/>
      <c r="M26" s="507"/>
      <c r="N26" s="508"/>
    </row>
    <row r="27" spans="1:14" ht="56.4">
      <c r="A27" s="209">
        <v>3</v>
      </c>
      <c r="B27" s="201" t="s">
        <v>3907</v>
      </c>
      <c r="C27" s="234" t="s">
        <v>3933</v>
      </c>
      <c r="D27" s="235" t="s">
        <v>3934</v>
      </c>
      <c r="E27" s="236" t="s">
        <v>3915</v>
      </c>
      <c r="F27" s="234" t="s">
        <v>3752</v>
      </c>
      <c r="G27" s="234" t="s">
        <v>54</v>
      </c>
      <c r="H27" s="234">
        <v>29</v>
      </c>
      <c r="I27" s="202" t="s">
        <v>3909</v>
      </c>
      <c r="J27" s="202" t="s">
        <v>3910</v>
      </c>
      <c r="K27" s="237"/>
      <c r="L27" s="212" t="s">
        <v>3935</v>
      </c>
      <c r="M27" s="232">
        <v>43496</v>
      </c>
      <c r="N27" s="228" t="s">
        <v>3908</v>
      </c>
    </row>
    <row r="28" spans="1:14" ht="27.6">
      <c r="A28" s="506" t="s">
        <v>3936</v>
      </c>
      <c r="B28" s="507"/>
      <c r="C28" s="507"/>
      <c r="D28" s="507"/>
      <c r="E28" s="507"/>
      <c r="F28" s="507"/>
      <c r="G28" s="507"/>
      <c r="H28" s="507"/>
      <c r="I28" s="507"/>
      <c r="J28" s="507"/>
      <c r="K28" s="507"/>
      <c r="L28" s="507"/>
      <c r="M28" s="507"/>
      <c r="N28" s="508"/>
    </row>
    <row r="29" spans="1:14" ht="56.4">
      <c r="A29" s="209">
        <v>4</v>
      </c>
      <c r="B29" s="238" t="s">
        <v>3907</v>
      </c>
      <c r="C29" s="234" t="s">
        <v>3937</v>
      </c>
      <c r="D29" s="235" t="s">
        <v>3938</v>
      </c>
      <c r="E29" s="236" t="s">
        <v>3915</v>
      </c>
      <c r="F29" s="234" t="s">
        <v>3773</v>
      </c>
      <c r="G29" s="234" t="s">
        <v>54</v>
      </c>
      <c r="H29" s="234">
        <v>2</v>
      </c>
      <c r="I29" s="202" t="s">
        <v>3909</v>
      </c>
      <c r="J29" s="202" t="s">
        <v>3910</v>
      </c>
      <c r="K29" s="237"/>
      <c r="L29" s="212" t="s">
        <v>3939</v>
      </c>
      <c r="M29" s="212" t="s">
        <v>3940</v>
      </c>
      <c r="N29" s="228" t="s">
        <v>3908</v>
      </c>
    </row>
    <row r="30" spans="1:14" ht="56.4">
      <c r="A30" s="209">
        <v>5</v>
      </c>
      <c r="B30" s="238" t="s">
        <v>3907</v>
      </c>
      <c r="C30" s="234" t="s">
        <v>3941</v>
      </c>
      <c r="D30" s="235" t="s">
        <v>3942</v>
      </c>
      <c r="E30" s="236" t="s">
        <v>3915</v>
      </c>
      <c r="F30" s="234" t="s">
        <v>3773</v>
      </c>
      <c r="G30" s="234" t="s">
        <v>3929</v>
      </c>
      <c r="H30" s="234">
        <v>1</v>
      </c>
      <c r="I30" s="202" t="s">
        <v>3909</v>
      </c>
      <c r="J30" s="202" t="s">
        <v>3910</v>
      </c>
      <c r="K30" s="237"/>
      <c r="L30" s="212" t="s">
        <v>3943</v>
      </c>
      <c r="M30" s="212" t="s">
        <v>3940</v>
      </c>
      <c r="N30" s="228" t="s">
        <v>3908</v>
      </c>
    </row>
    <row r="31" spans="1:14" ht="27.6">
      <c r="A31" s="506" t="s">
        <v>3944</v>
      </c>
      <c r="B31" s="507"/>
      <c r="C31" s="507"/>
      <c r="D31" s="507"/>
      <c r="E31" s="507"/>
      <c r="F31" s="507"/>
      <c r="G31" s="507"/>
      <c r="H31" s="507"/>
      <c r="I31" s="507"/>
      <c r="J31" s="507"/>
      <c r="K31" s="507"/>
      <c r="L31" s="507"/>
      <c r="M31" s="507"/>
      <c r="N31" s="508"/>
    </row>
    <row r="32" spans="1:14" ht="56.4">
      <c r="A32" s="209">
        <v>6</v>
      </c>
      <c r="B32" s="238" t="s">
        <v>3907</v>
      </c>
      <c r="C32" s="234" t="s">
        <v>3937</v>
      </c>
      <c r="D32" s="235" t="s">
        <v>3945</v>
      </c>
      <c r="E32" s="236" t="s">
        <v>3915</v>
      </c>
      <c r="F32" s="234" t="s">
        <v>3752</v>
      </c>
      <c r="G32" s="234" t="s">
        <v>54</v>
      </c>
      <c r="H32" s="234">
        <v>2</v>
      </c>
      <c r="I32" s="202" t="s">
        <v>3909</v>
      </c>
      <c r="J32" s="202" t="s">
        <v>3910</v>
      </c>
      <c r="K32" s="237"/>
      <c r="L32" s="241" t="s">
        <v>3946</v>
      </c>
      <c r="M32" s="232">
        <v>43466</v>
      </c>
      <c r="N32" s="228" t="s">
        <v>3908</v>
      </c>
    </row>
    <row r="33" spans="1:14" ht="56.4">
      <c r="A33" s="209">
        <v>7</v>
      </c>
      <c r="B33" s="238" t="s">
        <v>3907</v>
      </c>
      <c r="C33" s="234" t="s">
        <v>3947</v>
      </c>
      <c r="D33" s="235" t="s">
        <v>3948</v>
      </c>
      <c r="E33" s="236" t="s">
        <v>3915</v>
      </c>
      <c r="F33" s="234" t="s">
        <v>3773</v>
      </c>
      <c r="G33" s="234" t="s">
        <v>3929</v>
      </c>
      <c r="H33" s="234">
        <v>3</v>
      </c>
      <c r="I33" s="230" t="s">
        <v>3909</v>
      </c>
      <c r="J33" s="230" t="s">
        <v>3910</v>
      </c>
      <c r="K33" s="237"/>
      <c r="L33" s="241" t="s">
        <v>3946</v>
      </c>
      <c r="M33" s="232">
        <v>43466</v>
      </c>
      <c r="N33" s="228" t="s">
        <v>3908</v>
      </c>
    </row>
    <row r="34" spans="1:14" ht="56.4">
      <c r="A34" s="209">
        <v>8</v>
      </c>
      <c r="B34" s="238" t="s">
        <v>3907</v>
      </c>
      <c r="C34" s="234" t="s">
        <v>3949</v>
      </c>
      <c r="D34" s="235" t="s">
        <v>3950</v>
      </c>
      <c r="E34" s="236" t="s">
        <v>3915</v>
      </c>
      <c r="F34" s="234" t="s">
        <v>3752</v>
      </c>
      <c r="G34" s="234" t="s">
        <v>54</v>
      </c>
      <c r="H34" s="234">
        <v>2</v>
      </c>
      <c r="I34" s="230" t="s">
        <v>3909</v>
      </c>
      <c r="J34" s="230" t="s">
        <v>3910</v>
      </c>
      <c r="K34" s="237"/>
      <c r="L34" s="241" t="s">
        <v>3946</v>
      </c>
      <c r="M34" s="232">
        <v>43466</v>
      </c>
      <c r="N34" s="228" t="s">
        <v>3908</v>
      </c>
    </row>
    <row r="35" spans="1:14" ht="56.4">
      <c r="A35" s="239">
        <v>9</v>
      </c>
      <c r="B35" s="229" t="s">
        <v>3907</v>
      </c>
      <c r="C35" s="234" t="s">
        <v>3951</v>
      </c>
      <c r="D35" s="240" t="s">
        <v>3952</v>
      </c>
      <c r="E35" s="236" t="s">
        <v>3915</v>
      </c>
      <c r="F35" s="234" t="s">
        <v>3953</v>
      </c>
      <c r="G35" s="234" t="s">
        <v>3954</v>
      </c>
      <c r="H35" s="234" t="s">
        <v>3955</v>
      </c>
      <c r="I35" s="230" t="s">
        <v>3909</v>
      </c>
      <c r="J35" s="230" t="s">
        <v>3910</v>
      </c>
      <c r="K35" s="237"/>
      <c r="L35" s="241" t="s">
        <v>3956</v>
      </c>
      <c r="M35" s="232">
        <v>43466</v>
      </c>
      <c r="N35" s="228" t="s">
        <v>3908</v>
      </c>
    </row>
    <row r="36" spans="1:14" ht="27.6">
      <c r="A36" s="506" t="s">
        <v>3957</v>
      </c>
      <c r="B36" s="507"/>
      <c r="C36" s="507"/>
      <c r="D36" s="507"/>
      <c r="E36" s="507"/>
      <c r="F36" s="507"/>
      <c r="G36" s="507"/>
      <c r="H36" s="507"/>
      <c r="I36" s="507"/>
      <c r="J36" s="507"/>
      <c r="K36" s="507"/>
      <c r="L36" s="507"/>
      <c r="M36" s="507"/>
      <c r="N36" s="508"/>
    </row>
    <row r="37" spans="1:14" ht="28.2">
      <c r="A37" s="239">
        <v>10</v>
      </c>
      <c r="B37" s="229" t="s">
        <v>3907</v>
      </c>
      <c r="C37" s="234" t="s">
        <v>3949</v>
      </c>
      <c r="D37" s="235" t="s">
        <v>3958</v>
      </c>
      <c r="E37" s="210" t="s">
        <v>3959</v>
      </c>
      <c r="F37" s="234">
        <v>839</v>
      </c>
      <c r="G37" s="234" t="s">
        <v>3929</v>
      </c>
      <c r="H37" s="234">
        <v>1</v>
      </c>
      <c r="I37" s="230" t="s">
        <v>3909</v>
      </c>
      <c r="J37" s="230" t="s">
        <v>3910</v>
      </c>
      <c r="K37" s="237"/>
      <c r="L37" s="242" t="s">
        <v>3946</v>
      </c>
      <c r="M37" s="239" t="s">
        <v>3926</v>
      </c>
      <c r="N37" s="228" t="s">
        <v>3908</v>
      </c>
    </row>
    <row r="38" spans="1:14" ht="28.2">
      <c r="A38" s="239">
        <v>11</v>
      </c>
      <c r="B38" s="229" t="s">
        <v>3907</v>
      </c>
      <c r="C38" s="234" t="s">
        <v>3949</v>
      </c>
      <c r="D38" s="235" t="s">
        <v>3960</v>
      </c>
      <c r="E38" s="210" t="s">
        <v>3959</v>
      </c>
      <c r="F38" s="234">
        <v>796</v>
      </c>
      <c r="G38" s="234" t="s">
        <v>54</v>
      </c>
      <c r="H38" s="234">
        <v>7</v>
      </c>
      <c r="I38" s="230" t="s">
        <v>3909</v>
      </c>
      <c r="J38" s="230" t="s">
        <v>3910</v>
      </c>
      <c r="K38" s="237"/>
      <c r="L38" s="242" t="s">
        <v>3946</v>
      </c>
      <c r="M38" s="239" t="s">
        <v>3926</v>
      </c>
      <c r="N38" s="228" t="s">
        <v>3908</v>
      </c>
    </row>
    <row r="39" spans="1:14" ht="27.6">
      <c r="A39" s="506" t="s">
        <v>3961</v>
      </c>
      <c r="B39" s="507"/>
      <c r="C39" s="507"/>
      <c r="D39" s="507"/>
      <c r="E39" s="507"/>
      <c r="F39" s="507"/>
      <c r="G39" s="507"/>
      <c r="H39" s="507"/>
      <c r="I39" s="507"/>
      <c r="J39" s="507"/>
      <c r="K39" s="507"/>
      <c r="L39" s="507"/>
      <c r="M39" s="507"/>
      <c r="N39" s="508"/>
    </row>
    <row r="40" spans="1:14" ht="56.4">
      <c r="A40" s="239">
        <v>12</v>
      </c>
      <c r="B40" s="229" t="s">
        <v>3907</v>
      </c>
      <c r="C40" s="234" t="s">
        <v>3962</v>
      </c>
      <c r="D40" s="235" t="s">
        <v>3963</v>
      </c>
      <c r="E40" s="236" t="s">
        <v>3915</v>
      </c>
      <c r="F40" s="233" t="s">
        <v>3752</v>
      </c>
      <c r="G40" s="234" t="s">
        <v>3964</v>
      </c>
      <c r="H40" s="234">
        <v>6</v>
      </c>
      <c r="I40" s="230" t="s">
        <v>3909</v>
      </c>
      <c r="J40" s="230" t="s">
        <v>3910</v>
      </c>
      <c r="K40" s="237"/>
      <c r="L40" s="232">
        <v>43132</v>
      </c>
      <c r="M40" s="232">
        <v>43466</v>
      </c>
      <c r="N40" s="228" t="s">
        <v>3908</v>
      </c>
    </row>
    <row r="41" spans="1:14" ht="56.4">
      <c r="A41" s="239">
        <v>13</v>
      </c>
      <c r="B41" s="229" t="s">
        <v>3907</v>
      </c>
      <c r="C41" s="234" t="s">
        <v>3965</v>
      </c>
      <c r="D41" s="235" t="s">
        <v>3966</v>
      </c>
      <c r="E41" s="243" t="s">
        <v>3915</v>
      </c>
      <c r="F41" s="234">
        <v>893</v>
      </c>
      <c r="G41" s="234" t="s">
        <v>3967</v>
      </c>
      <c r="H41" s="234" t="s">
        <v>3968</v>
      </c>
      <c r="I41" s="230" t="s">
        <v>3909</v>
      </c>
      <c r="J41" s="230" t="s">
        <v>3910</v>
      </c>
      <c r="K41" s="237"/>
      <c r="L41" s="232">
        <v>43132</v>
      </c>
      <c r="M41" s="232">
        <v>43709</v>
      </c>
      <c r="N41" s="239" t="s">
        <v>3908</v>
      </c>
    </row>
    <row r="42" spans="1:14" ht="27.6">
      <c r="A42" s="506" t="s">
        <v>3969</v>
      </c>
      <c r="B42" s="507"/>
      <c r="C42" s="507"/>
      <c r="D42" s="507"/>
      <c r="E42" s="507"/>
      <c r="F42" s="507"/>
      <c r="G42" s="507"/>
      <c r="H42" s="507"/>
      <c r="I42" s="507"/>
      <c r="J42" s="507"/>
      <c r="K42" s="507"/>
      <c r="L42" s="507"/>
      <c r="M42" s="507"/>
      <c r="N42" s="508"/>
    </row>
    <row r="43" spans="1:14" ht="56.4">
      <c r="A43" s="239">
        <v>14</v>
      </c>
      <c r="B43" s="229" t="s">
        <v>3907</v>
      </c>
      <c r="C43" s="244" t="s">
        <v>3970</v>
      </c>
      <c r="D43" s="245" t="s">
        <v>3971</v>
      </c>
      <c r="E43" s="243" t="s">
        <v>3915</v>
      </c>
      <c r="F43" s="234" t="s">
        <v>3752</v>
      </c>
      <c r="G43" s="234" t="s">
        <v>54</v>
      </c>
      <c r="H43" s="234">
        <v>232</v>
      </c>
      <c r="I43" s="230" t="s">
        <v>3909</v>
      </c>
      <c r="J43" s="230" t="s">
        <v>3910</v>
      </c>
      <c r="K43" s="237"/>
      <c r="L43" s="209" t="s">
        <v>3972</v>
      </c>
      <c r="M43" s="232">
        <v>43466</v>
      </c>
      <c r="N43" s="228" t="s">
        <v>3908</v>
      </c>
    </row>
    <row r="44" spans="1:14" ht="27.6">
      <c r="A44" s="506" t="s">
        <v>3973</v>
      </c>
      <c r="B44" s="507"/>
      <c r="C44" s="507"/>
      <c r="D44" s="507"/>
      <c r="E44" s="507"/>
      <c r="F44" s="507"/>
      <c r="G44" s="507"/>
      <c r="H44" s="507"/>
      <c r="I44" s="507"/>
      <c r="J44" s="507"/>
      <c r="K44" s="507"/>
      <c r="L44" s="507"/>
      <c r="M44" s="507"/>
      <c r="N44" s="508"/>
    </row>
    <row r="45" spans="1:14" ht="28.2">
      <c r="A45" s="239">
        <v>15</v>
      </c>
      <c r="B45" s="229" t="s">
        <v>3907</v>
      </c>
      <c r="C45" s="234" t="s">
        <v>3949</v>
      </c>
      <c r="D45" s="235" t="s">
        <v>3974</v>
      </c>
      <c r="E45" s="210" t="s">
        <v>3959</v>
      </c>
      <c r="F45" s="234">
        <v>839</v>
      </c>
      <c r="G45" s="234" t="s">
        <v>3929</v>
      </c>
      <c r="H45" s="234">
        <v>1</v>
      </c>
      <c r="I45" s="230" t="s">
        <v>3909</v>
      </c>
      <c r="J45" s="230" t="s">
        <v>3910</v>
      </c>
      <c r="K45" s="237"/>
      <c r="L45" s="232" t="s">
        <v>3975</v>
      </c>
      <c r="M45" s="232">
        <v>43497</v>
      </c>
      <c r="N45" s="228" t="s">
        <v>3908</v>
      </c>
    </row>
    <row r="46" spans="1:14" ht="84.6">
      <c r="A46" s="239">
        <v>16</v>
      </c>
      <c r="B46" s="229" t="s">
        <v>3907</v>
      </c>
      <c r="C46" s="234" t="s">
        <v>3976</v>
      </c>
      <c r="D46" s="246" t="s">
        <v>3977</v>
      </c>
      <c r="E46" s="243" t="s">
        <v>3915</v>
      </c>
      <c r="F46" s="239" t="s">
        <v>3752</v>
      </c>
      <c r="G46" s="234" t="s">
        <v>3964</v>
      </c>
      <c r="H46" s="234">
        <v>43</v>
      </c>
      <c r="I46" s="230" t="s">
        <v>3909</v>
      </c>
      <c r="J46" s="230" t="s">
        <v>3910</v>
      </c>
      <c r="K46" s="237"/>
      <c r="L46" s="232" t="s">
        <v>3975</v>
      </c>
      <c r="M46" s="232" t="s">
        <v>3978</v>
      </c>
      <c r="N46" s="228" t="s">
        <v>3908</v>
      </c>
    </row>
    <row r="47" spans="1:14" ht="27.6">
      <c r="A47" s="506" t="s">
        <v>3979</v>
      </c>
      <c r="B47" s="507"/>
      <c r="C47" s="507"/>
      <c r="D47" s="507"/>
      <c r="E47" s="507"/>
      <c r="F47" s="507"/>
      <c r="G47" s="507"/>
      <c r="H47" s="507"/>
      <c r="I47" s="507"/>
      <c r="J47" s="507"/>
      <c r="K47" s="507"/>
      <c r="L47" s="507"/>
      <c r="M47" s="507"/>
      <c r="N47" s="508"/>
    </row>
    <row r="48" spans="1:14" ht="56.4">
      <c r="A48" s="239">
        <v>17</v>
      </c>
      <c r="B48" s="229" t="s">
        <v>3907</v>
      </c>
      <c r="C48" s="247" t="s">
        <v>3980</v>
      </c>
      <c r="D48" s="246" t="s">
        <v>3981</v>
      </c>
      <c r="E48" s="236" t="s">
        <v>3982</v>
      </c>
      <c r="F48" s="234">
        <v>839</v>
      </c>
      <c r="G48" s="234" t="s">
        <v>3929</v>
      </c>
      <c r="H48" s="234">
        <v>1</v>
      </c>
      <c r="I48" s="233">
        <v>78401373000</v>
      </c>
      <c r="J48" s="233" t="s">
        <v>3910</v>
      </c>
      <c r="K48" s="237"/>
      <c r="L48" s="232">
        <v>43160</v>
      </c>
      <c r="M48" s="232">
        <v>43511</v>
      </c>
      <c r="N48" s="228" t="s">
        <v>3908</v>
      </c>
    </row>
    <row r="49" spans="1:14" ht="27.6">
      <c r="A49" s="506" t="s">
        <v>3983</v>
      </c>
      <c r="B49" s="507"/>
      <c r="C49" s="507"/>
      <c r="D49" s="507"/>
      <c r="E49" s="507"/>
      <c r="F49" s="507"/>
      <c r="G49" s="507"/>
      <c r="H49" s="507"/>
      <c r="I49" s="507"/>
      <c r="J49" s="507"/>
      <c r="K49" s="507"/>
      <c r="L49" s="507"/>
      <c r="M49" s="507"/>
      <c r="N49" s="508"/>
    </row>
    <row r="50" spans="1:14" ht="56.4">
      <c r="A50" s="239">
        <v>18</v>
      </c>
      <c r="B50" s="229" t="s">
        <v>3907</v>
      </c>
      <c r="C50" s="244" t="s">
        <v>3970</v>
      </c>
      <c r="D50" s="240" t="s">
        <v>3984</v>
      </c>
      <c r="E50" s="243" t="s">
        <v>3915</v>
      </c>
      <c r="F50" s="234" t="s">
        <v>3752</v>
      </c>
      <c r="G50" s="234" t="s">
        <v>54</v>
      </c>
      <c r="H50" s="234">
        <v>81</v>
      </c>
      <c r="I50" s="230" t="s">
        <v>3909</v>
      </c>
      <c r="J50" s="230" t="s">
        <v>3910</v>
      </c>
      <c r="K50" s="237"/>
      <c r="L50" s="232" t="s">
        <v>3985</v>
      </c>
      <c r="M50" s="232">
        <v>43524</v>
      </c>
      <c r="N50" s="228" t="s">
        <v>3908</v>
      </c>
    </row>
    <row r="51" spans="1:14" ht="27.6">
      <c r="A51" s="506" t="s">
        <v>3986</v>
      </c>
      <c r="B51" s="507"/>
      <c r="C51" s="507"/>
      <c r="D51" s="507"/>
      <c r="E51" s="507"/>
      <c r="F51" s="507"/>
      <c r="G51" s="507"/>
      <c r="H51" s="507"/>
      <c r="I51" s="507"/>
      <c r="J51" s="507"/>
      <c r="K51" s="507"/>
      <c r="L51" s="507"/>
      <c r="M51" s="507"/>
      <c r="N51" s="508"/>
    </row>
    <row r="52" spans="1:14" ht="56.4">
      <c r="A52" s="234">
        <v>19</v>
      </c>
      <c r="B52" s="248" t="s">
        <v>3907</v>
      </c>
      <c r="C52" s="244" t="s">
        <v>3980</v>
      </c>
      <c r="D52" s="249" t="s">
        <v>3987</v>
      </c>
      <c r="E52" s="235" t="s">
        <v>3915</v>
      </c>
      <c r="F52" s="234">
        <v>839</v>
      </c>
      <c r="G52" s="244" t="s">
        <v>3929</v>
      </c>
      <c r="H52" s="250">
        <v>1</v>
      </c>
      <c r="I52" s="251">
        <v>78401373000</v>
      </c>
      <c r="J52" s="202" t="s">
        <v>3910</v>
      </c>
      <c r="K52" s="252"/>
      <c r="L52" s="242">
        <v>43191</v>
      </c>
      <c r="M52" s="242">
        <v>43497</v>
      </c>
      <c r="N52" s="228" t="s">
        <v>3908</v>
      </c>
    </row>
    <row r="53" spans="1:14" ht="56.4">
      <c r="A53" s="234">
        <v>20</v>
      </c>
      <c r="B53" s="248" t="s">
        <v>3907</v>
      </c>
      <c r="C53" s="247" t="s">
        <v>3927</v>
      </c>
      <c r="D53" s="246" t="s">
        <v>3988</v>
      </c>
      <c r="E53" s="235" t="s">
        <v>3915</v>
      </c>
      <c r="F53" s="200">
        <v>168</v>
      </c>
      <c r="G53" s="200" t="s">
        <v>77</v>
      </c>
      <c r="H53" s="234">
        <v>39.5</v>
      </c>
      <c r="I53" s="253">
        <v>78401373000</v>
      </c>
      <c r="J53" s="253" t="s">
        <v>3910</v>
      </c>
      <c r="K53" s="252"/>
      <c r="L53" s="254">
        <v>43191</v>
      </c>
      <c r="M53" s="242">
        <v>43617</v>
      </c>
      <c r="N53" s="253" t="s">
        <v>3908</v>
      </c>
    </row>
    <row r="54" spans="1:14" ht="27.6">
      <c r="A54" s="506" t="s">
        <v>3989</v>
      </c>
      <c r="B54" s="507"/>
      <c r="C54" s="507"/>
      <c r="D54" s="507"/>
      <c r="E54" s="507"/>
      <c r="F54" s="507"/>
      <c r="G54" s="507"/>
      <c r="H54" s="507"/>
      <c r="I54" s="507"/>
      <c r="J54" s="507"/>
      <c r="K54" s="507"/>
      <c r="L54" s="507"/>
      <c r="M54" s="507"/>
      <c r="N54" s="508"/>
    </row>
    <row r="55" spans="1:14" ht="84.6">
      <c r="A55" s="234">
        <v>21</v>
      </c>
      <c r="B55" s="248" t="s">
        <v>3907</v>
      </c>
      <c r="C55" s="247" t="s">
        <v>3990</v>
      </c>
      <c r="D55" s="246" t="s">
        <v>3991</v>
      </c>
      <c r="E55" s="236" t="s">
        <v>3915</v>
      </c>
      <c r="F55" s="234">
        <v>839</v>
      </c>
      <c r="G55" s="234" t="s">
        <v>3992</v>
      </c>
      <c r="H55" s="234">
        <v>12</v>
      </c>
      <c r="I55" s="230" t="s">
        <v>3909</v>
      </c>
      <c r="J55" s="230" t="s">
        <v>3910</v>
      </c>
      <c r="K55" s="237"/>
      <c r="L55" s="232" t="s">
        <v>3993</v>
      </c>
      <c r="M55" s="232" t="s">
        <v>3994</v>
      </c>
      <c r="N55" s="228" t="s">
        <v>3908</v>
      </c>
    </row>
    <row r="56" spans="1:14" ht="27.6">
      <c r="A56" s="506" t="s">
        <v>3995</v>
      </c>
      <c r="B56" s="507"/>
      <c r="C56" s="507"/>
      <c r="D56" s="507"/>
      <c r="E56" s="507"/>
      <c r="F56" s="507"/>
      <c r="G56" s="507"/>
      <c r="H56" s="507"/>
      <c r="I56" s="507"/>
      <c r="J56" s="507"/>
      <c r="K56" s="507"/>
      <c r="L56" s="507"/>
      <c r="M56" s="507"/>
      <c r="N56" s="508"/>
    </row>
    <row r="57" spans="1:14" ht="56.4">
      <c r="A57" s="234">
        <v>22</v>
      </c>
      <c r="B57" s="248" t="s">
        <v>3907</v>
      </c>
      <c r="C57" s="234" t="s">
        <v>3949</v>
      </c>
      <c r="D57" s="235" t="s">
        <v>3996</v>
      </c>
      <c r="E57" s="210" t="s">
        <v>3959</v>
      </c>
      <c r="F57" s="234" t="s">
        <v>3953</v>
      </c>
      <c r="G57" s="234" t="s">
        <v>3954</v>
      </c>
      <c r="H57" s="234" t="s">
        <v>3997</v>
      </c>
      <c r="I57" s="230" t="s">
        <v>3909</v>
      </c>
      <c r="J57" s="230" t="s">
        <v>3910</v>
      </c>
      <c r="K57" s="237"/>
      <c r="L57" s="232" t="s">
        <v>3998</v>
      </c>
      <c r="M57" s="232">
        <v>43497</v>
      </c>
      <c r="N57" s="228" t="s">
        <v>3908</v>
      </c>
    </row>
    <row r="58" spans="1:14" ht="84.6">
      <c r="A58" s="234">
        <v>23</v>
      </c>
      <c r="B58" s="248" t="s">
        <v>3907</v>
      </c>
      <c r="C58" s="244" t="s">
        <v>3999</v>
      </c>
      <c r="D58" s="235" t="s">
        <v>4000</v>
      </c>
      <c r="E58" s="236" t="s">
        <v>3915</v>
      </c>
      <c r="F58" s="234">
        <v>839</v>
      </c>
      <c r="G58" s="234" t="s">
        <v>3929</v>
      </c>
      <c r="H58" s="234">
        <v>60</v>
      </c>
      <c r="I58" s="230" t="s">
        <v>4004</v>
      </c>
      <c r="J58" s="230" t="s">
        <v>3910</v>
      </c>
      <c r="K58" s="237"/>
      <c r="L58" s="232">
        <v>43221</v>
      </c>
      <c r="M58" s="232">
        <v>43709</v>
      </c>
      <c r="N58" s="228" t="s">
        <v>3908</v>
      </c>
    </row>
    <row r="59" spans="1:14" ht="56.4">
      <c r="A59" s="234">
        <v>24</v>
      </c>
      <c r="B59" s="248" t="s">
        <v>3907</v>
      </c>
      <c r="C59" s="247" t="s">
        <v>4001</v>
      </c>
      <c r="D59" s="246" t="s">
        <v>4002</v>
      </c>
      <c r="E59" s="236" t="s">
        <v>3959</v>
      </c>
      <c r="F59" s="234">
        <v>839</v>
      </c>
      <c r="G59" s="234" t="s">
        <v>3929</v>
      </c>
      <c r="H59" s="234">
        <v>36</v>
      </c>
      <c r="I59" s="230" t="s">
        <v>3909</v>
      </c>
      <c r="J59" s="230" t="s">
        <v>3910</v>
      </c>
      <c r="K59" s="237"/>
      <c r="L59" s="232" t="s">
        <v>3998</v>
      </c>
      <c r="M59" s="242" t="s">
        <v>4003</v>
      </c>
      <c r="N59" s="228" t="s">
        <v>3908</v>
      </c>
    </row>
    <row r="60" spans="1:14" ht="27.6">
      <c r="A60" s="506" t="s">
        <v>4005</v>
      </c>
      <c r="B60" s="507"/>
      <c r="C60" s="507"/>
      <c r="D60" s="507"/>
      <c r="E60" s="507"/>
      <c r="F60" s="507"/>
      <c r="G60" s="507"/>
      <c r="H60" s="507"/>
      <c r="I60" s="507"/>
      <c r="J60" s="507"/>
      <c r="K60" s="507"/>
      <c r="L60" s="507"/>
      <c r="M60" s="507"/>
      <c r="N60" s="508"/>
    </row>
    <row r="61" spans="1:14" ht="56.4">
      <c r="A61" s="234">
        <v>25</v>
      </c>
      <c r="B61" s="248" t="s">
        <v>4006</v>
      </c>
      <c r="C61" s="244" t="s">
        <v>3970</v>
      </c>
      <c r="D61" s="245" t="s">
        <v>4007</v>
      </c>
      <c r="E61" s="243" t="s">
        <v>3915</v>
      </c>
      <c r="F61" s="234" t="s">
        <v>3752</v>
      </c>
      <c r="G61" s="234" t="s">
        <v>54</v>
      </c>
      <c r="H61" s="234">
        <v>49</v>
      </c>
      <c r="I61" s="230" t="s">
        <v>3909</v>
      </c>
      <c r="J61" s="230" t="s">
        <v>3910</v>
      </c>
      <c r="K61" s="237"/>
      <c r="L61" s="232">
        <v>43252</v>
      </c>
      <c r="M61" s="232" t="s">
        <v>4008</v>
      </c>
      <c r="N61" s="228" t="s">
        <v>3908</v>
      </c>
    </row>
    <row r="62" spans="1:14" ht="56.4">
      <c r="A62" s="234">
        <v>26</v>
      </c>
      <c r="B62" s="248" t="s">
        <v>4006</v>
      </c>
      <c r="C62" s="244" t="s">
        <v>3970</v>
      </c>
      <c r="D62" s="245" t="s">
        <v>4009</v>
      </c>
      <c r="E62" s="243" t="s">
        <v>3915</v>
      </c>
      <c r="F62" s="234">
        <v>839</v>
      </c>
      <c r="G62" s="234" t="s">
        <v>3929</v>
      </c>
      <c r="H62" s="234">
        <v>8</v>
      </c>
      <c r="I62" s="230" t="s">
        <v>3909</v>
      </c>
      <c r="J62" s="230" t="s">
        <v>3910</v>
      </c>
      <c r="K62" s="237"/>
      <c r="L62" s="232">
        <v>43252</v>
      </c>
      <c r="M62" s="232">
        <v>43497</v>
      </c>
      <c r="N62" s="228" t="s">
        <v>3908</v>
      </c>
    </row>
    <row r="63" spans="1:14" ht="56.4">
      <c r="A63" s="234">
        <v>27</v>
      </c>
      <c r="B63" s="248" t="s">
        <v>4006</v>
      </c>
      <c r="C63" s="244" t="s">
        <v>3970</v>
      </c>
      <c r="D63" s="245" t="s">
        <v>4010</v>
      </c>
      <c r="E63" s="243" t="s">
        <v>3915</v>
      </c>
      <c r="F63" s="234">
        <v>839</v>
      </c>
      <c r="G63" s="234" t="s">
        <v>3929</v>
      </c>
      <c r="H63" s="234">
        <v>2066</v>
      </c>
      <c r="I63" s="230" t="s">
        <v>3909</v>
      </c>
      <c r="J63" s="230" t="s">
        <v>3910</v>
      </c>
      <c r="K63" s="237"/>
      <c r="L63" s="232">
        <v>43252</v>
      </c>
      <c r="M63" s="232">
        <v>43466</v>
      </c>
      <c r="N63" s="228" t="s">
        <v>3908</v>
      </c>
    </row>
    <row r="64" spans="1:14" ht="27.6">
      <c r="A64" s="506" t="s">
        <v>4011</v>
      </c>
      <c r="B64" s="507"/>
      <c r="C64" s="507"/>
      <c r="D64" s="507"/>
      <c r="E64" s="507"/>
      <c r="F64" s="507"/>
      <c r="G64" s="507"/>
      <c r="H64" s="507"/>
      <c r="I64" s="507"/>
      <c r="J64" s="507"/>
      <c r="K64" s="507"/>
      <c r="L64" s="507"/>
      <c r="M64" s="507"/>
      <c r="N64" s="508"/>
    </row>
    <row r="65" spans="1:14" ht="56.4">
      <c r="A65" s="234">
        <v>28</v>
      </c>
      <c r="B65" s="248" t="s">
        <v>4006</v>
      </c>
      <c r="C65" s="234" t="s">
        <v>3949</v>
      </c>
      <c r="D65" s="235" t="s">
        <v>4012</v>
      </c>
      <c r="E65" s="210" t="s">
        <v>3959</v>
      </c>
      <c r="F65" s="234" t="s">
        <v>3953</v>
      </c>
      <c r="G65" s="234" t="s">
        <v>3954</v>
      </c>
      <c r="H65" s="234" t="s">
        <v>4013</v>
      </c>
      <c r="I65" s="230" t="s">
        <v>3909</v>
      </c>
      <c r="J65" s="230" t="s">
        <v>3910</v>
      </c>
      <c r="K65" s="237"/>
      <c r="L65" s="232" t="s">
        <v>4014</v>
      </c>
      <c r="M65" s="232">
        <v>43497</v>
      </c>
      <c r="N65" s="228" t="s">
        <v>3908</v>
      </c>
    </row>
    <row r="66" spans="1:14" ht="56.4">
      <c r="A66" s="234">
        <v>29</v>
      </c>
      <c r="B66" s="248" t="s">
        <v>4006</v>
      </c>
      <c r="C66" s="247" t="s">
        <v>4015</v>
      </c>
      <c r="D66" s="246" t="s">
        <v>4016</v>
      </c>
      <c r="E66" s="243" t="s">
        <v>3915</v>
      </c>
      <c r="F66" s="234" t="s">
        <v>3953</v>
      </c>
      <c r="G66" s="234" t="s">
        <v>3954</v>
      </c>
      <c r="H66" s="234" t="s">
        <v>4017</v>
      </c>
      <c r="I66" s="230" t="s">
        <v>3909</v>
      </c>
      <c r="J66" s="230" t="s">
        <v>3910</v>
      </c>
      <c r="K66" s="237"/>
      <c r="L66" s="232">
        <v>43252</v>
      </c>
      <c r="M66" s="232">
        <v>43466</v>
      </c>
      <c r="N66" s="228" t="s">
        <v>3908</v>
      </c>
    </row>
    <row r="67" spans="1:14" ht="56.4">
      <c r="A67" s="234">
        <f>A66+1</f>
        <v>30</v>
      </c>
      <c r="B67" s="248" t="s">
        <v>4006</v>
      </c>
      <c r="C67" s="225" t="s">
        <v>3980</v>
      </c>
      <c r="D67" s="227" t="s">
        <v>4018</v>
      </c>
      <c r="E67" s="243" t="s">
        <v>3915</v>
      </c>
      <c r="F67" s="234">
        <v>839</v>
      </c>
      <c r="G67" s="234" t="s">
        <v>3929</v>
      </c>
      <c r="H67" s="234">
        <v>1</v>
      </c>
      <c r="I67" s="230" t="s">
        <v>3909</v>
      </c>
      <c r="J67" s="230" t="s">
        <v>3910</v>
      </c>
      <c r="K67" s="237"/>
      <c r="L67" s="232">
        <v>43252</v>
      </c>
      <c r="M67" s="232">
        <v>43466</v>
      </c>
      <c r="N67" s="228" t="s">
        <v>3908</v>
      </c>
    </row>
    <row r="68" spans="1:14" ht="56.4">
      <c r="A68" s="234">
        <f>A67+1</f>
        <v>31</v>
      </c>
      <c r="B68" s="248" t="s">
        <v>4006</v>
      </c>
      <c r="C68" s="255" t="s">
        <v>4019</v>
      </c>
      <c r="D68" s="246" t="s">
        <v>4020</v>
      </c>
      <c r="E68" s="236" t="s">
        <v>3915</v>
      </c>
      <c r="F68" s="234">
        <v>796</v>
      </c>
      <c r="G68" s="234" t="s">
        <v>54</v>
      </c>
      <c r="H68" s="234">
        <v>10</v>
      </c>
      <c r="I68" s="230" t="s">
        <v>3909</v>
      </c>
      <c r="J68" s="230" t="s">
        <v>3910</v>
      </c>
      <c r="K68" s="237"/>
      <c r="L68" s="232">
        <v>43252</v>
      </c>
      <c r="M68" s="232">
        <v>43497</v>
      </c>
      <c r="N68" s="228" t="s">
        <v>3908</v>
      </c>
    </row>
    <row r="69" spans="1:14" ht="27.6">
      <c r="A69" s="506" t="s">
        <v>4021</v>
      </c>
      <c r="B69" s="507"/>
      <c r="C69" s="507"/>
      <c r="D69" s="507"/>
      <c r="E69" s="507"/>
      <c r="F69" s="507"/>
      <c r="G69" s="507"/>
      <c r="H69" s="507"/>
      <c r="I69" s="507"/>
      <c r="J69" s="507"/>
      <c r="K69" s="507"/>
      <c r="L69" s="507"/>
      <c r="M69" s="507"/>
      <c r="N69" s="508"/>
    </row>
    <row r="70" spans="1:14" ht="56.4">
      <c r="A70" s="234">
        <v>32</v>
      </c>
      <c r="B70" s="248" t="s">
        <v>4006</v>
      </c>
      <c r="C70" s="247" t="s">
        <v>3970</v>
      </c>
      <c r="D70" s="246" t="s">
        <v>4022</v>
      </c>
      <c r="E70" s="243" t="s">
        <v>3915</v>
      </c>
      <c r="F70" s="234">
        <v>839</v>
      </c>
      <c r="G70" s="234" t="s">
        <v>3929</v>
      </c>
      <c r="H70" s="234">
        <v>1</v>
      </c>
      <c r="I70" s="230" t="s">
        <v>3909</v>
      </c>
      <c r="J70" s="230" t="s">
        <v>3910</v>
      </c>
      <c r="K70" s="237"/>
      <c r="L70" s="232">
        <v>43252</v>
      </c>
      <c r="M70" s="232">
        <v>43497</v>
      </c>
      <c r="N70" s="228" t="s">
        <v>3908</v>
      </c>
    </row>
    <row r="71" spans="1:14" ht="56.4">
      <c r="A71" s="234">
        <v>33</v>
      </c>
      <c r="B71" s="248" t="s">
        <v>4006</v>
      </c>
      <c r="C71" s="255" t="s">
        <v>4019</v>
      </c>
      <c r="D71" s="246" t="s">
        <v>4020</v>
      </c>
      <c r="E71" s="236" t="s">
        <v>3915</v>
      </c>
      <c r="F71" s="234">
        <v>796</v>
      </c>
      <c r="G71" s="234" t="s">
        <v>54</v>
      </c>
      <c r="H71" s="234">
        <v>18</v>
      </c>
      <c r="I71" s="230" t="s">
        <v>3909</v>
      </c>
      <c r="J71" s="230" t="s">
        <v>3910</v>
      </c>
      <c r="K71" s="237"/>
      <c r="L71" s="232">
        <v>43252</v>
      </c>
      <c r="M71" s="232">
        <v>43497</v>
      </c>
      <c r="N71" s="228" t="s">
        <v>3908</v>
      </c>
    </row>
    <row r="72" spans="1:14" ht="56.4">
      <c r="A72" s="234">
        <v>34</v>
      </c>
      <c r="B72" s="248" t="s">
        <v>4006</v>
      </c>
      <c r="C72" s="255" t="s">
        <v>4019</v>
      </c>
      <c r="D72" s="246" t="s">
        <v>4020</v>
      </c>
      <c r="E72" s="236" t="s">
        <v>3915</v>
      </c>
      <c r="F72" s="234">
        <v>796</v>
      </c>
      <c r="G72" s="234" t="s">
        <v>54</v>
      </c>
      <c r="H72" s="234">
        <v>5</v>
      </c>
      <c r="I72" s="230" t="s">
        <v>3909</v>
      </c>
      <c r="J72" s="230" t="s">
        <v>3910</v>
      </c>
      <c r="K72" s="237"/>
      <c r="L72" s="232">
        <v>43252</v>
      </c>
      <c r="M72" s="232">
        <v>43497</v>
      </c>
      <c r="N72" s="228" t="s">
        <v>3908</v>
      </c>
    </row>
    <row r="73" spans="1:14" ht="27.6">
      <c r="A73" s="506" t="s">
        <v>4023</v>
      </c>
      <c r="B73" s="507"/>
      <c r="C73" s="507"/>
      <c r="D73" s="507"/>
      <c r="E73" s="507"/>
      <c r="F73" s="507"/>
      <c r="G73" s="507"/>
      <c r="H73" s="507"/>
      <c r="I73" s="507"/>
      <c r="J73" s="507"/>
      <c r="K73" s="507"/>
      <c r="L73" s="507"/>
      <c r="M73" s="507"/>
      <c r="N73" s="508"/>
    </row>
    <row r="74" spans="1:14" ht="56.4">
      <c r="A74" s="234">
        <v>35</v>
      </c>
      <c r="B74" s="248" t="s">
        <v>4006</v>
      </c>
      <c r="C74" s="255" t="s">
        <v>4024</v>
      </c>
      <c r="D74" s="246" t="s">
        <v>4025</v>
      </c>
      <c r="E74" s="243" t="s">
        <v>3982</v>
      </c>
      <c r="F74" s="234">
        <v>796</v>
      </c>
      <c r="G74" s="234" t="s">
        <v>54</v>
      </c>
      <c r="H74" s="234">
        <v>1</v>
      </c>
      <c r="I74" s="230">
        <v>78401373000</v>
      </c>
      <c r="J74" s="230" t="s">
        <v>3910</v>
      </c>
      <c r="K74" s="237"/>
      <c r="L74" s="232" t="s">
        <v>4026</v>
      </c>
      <c r="M74" s="212" t="s">
        <v>4027</v>
      </c>
      <c r="N74" s="228" t="s">
        <v>3908</v>
      </c>
    </row>
    <row r="75" spans="1:14" ht="56.4">
      <c r="A75" s="234">
        <v>36</v>
      </c>
      <c r="B75" s="248" t="s">
        <v>4006</v>
      </c>
      <c r="C75" s="255" t="s">
        <v>3949</v>
      </c>
      <c r="D75" s="246" t="s">
        <v>4028</v>
      </c>
      <c r="E75" s="243" t="s">
        <v>3959</v>
      </c>
      <c r="F75" s="234" t="s">
        <v>3953</v>
      </c>
      <c r="G75" s="234" t="s">
        <v>3954</v>
      </c>
      <c r="H75" s="234" t="s">
        <v>3997</v>
      </c>
      <c r="I75" s="230" t="s">
        <v>3909</v>
      </c>
      <c r="J75" s="230" t="s">
        <v>3910</v>
      </c>
      <c r="K75" s="237"/>
      <c r="L75" s="232" t="s">
        <v>4014</v>
      </c>
      <c r="M75" s="212" t="s">
        <v>4029</v>
      </c>
      <c r="N75" s="228" t="s">
        <v>3908</v>
      </c>
    </row>
    <row r="76" spans="1:14" ht="56.4">
      <c r="A76" s="234">
        <v>37</v>
      </c>
      <c r="B76" s="248" t="s">
        <v>4006</v>
      </c>
      <c r="C76" s="255" t="s">
        <v>3927</v>
      </c>
      <c r="D76" s="246" t="s">
        <v>4030</v>
      </c>
      <c r="E76" s="243" t="s">
        <v>3982</v>
      </c>
      <c r="F76" s="234">
        <v>839</v>
      </c>
      <c r="G76" s="234" t="s">
        <v>3929</v>
      </c>
      <c r="H76" s="234">
        <v>5</v>
      </c>
      <c r="I76" s="230">
        <v>78401373000</v>
      </c>
      <c r="J76" s="230" t="s">
        <v>3910</v>
      </c>
      <c r="K76" s="237"/>
      <c r="L76" s="232" t="s">
        <v>4031</v>
      </c>
      <c r="M76" s="212" t="s">
        <v>4027</v>
      </c>
      <c r="N76" s="228" t="s">
        <v>3908</v>
      </c>
    </row>
    <row r="77" spans="1:14" ht="56.4">
      <c r="A77" s="234">
        <v>38</v>
      </c>
      <c r="B77" s="248" t="s">
        <v>4006</v>
      </c>
      <c r="C77" s="255" t="s">
        <v>4032</v>
      </c>
      <c r="D77" s="246" t="s">
        <v>4033</v>
      </c>
      <c r="E77" s="243" t="s">
        <v>3915</v>
      </c>
      <c r="F77" s="234" t="s">
        <v>3755</v>
      </c>
      <c r="G77" s="234" t="s">
        <v>77</v>
      </c>
      <c r="H77" s="234">
        <v>10</v>
      </c>
      <c r="I77" s="230" t="s">
        <v>3909</v>
      </c>
      <c r="J77" s="230" t="s">
        <v>3910</v>
      </c>
      <c r="K77" s="237"/>
      <c r="L77" s="232" t="s">
        <v>4034</v>
      </c>
      <c r="M77" s="232" t="s">
        <v>4035</v>
      </c>
      <c r="N77" s="228" t="s">
        <v>4036</v>
      </c>
    </row>
    <row r="78" spans="1:14" ht="56.4">
      <c r="A78" s="234">
        <v>39</v>
      </c>
      <c r="B78" s="248" t="s">
        <v>4006</v>
      </c>
      <c r="C78" s="255" t="s">
        <v>4037</v>
      </c>
      <c r="D78" s="246" t="s">
        <v>4038</v>
      </c>
      <c r="E78" s="243" t="s">
        <v>3915</v>
      </c>
      <c r="F78" s="234" t="s">
        <v>3755</v>
      </c>
      <c r="G78" s="234" t="s">
        <v>77</v>
      </c>
      <c r="H78" s="234">
        <v>16468.621999999999</v>
      </c>
      <c r="I78" s="230" t="s">
        <v>3909</v>
      </c>
      <c r="J78" s="230" t="s">
        <v>4039</v>
      </c>
      <c r="K78" s="237"/>
      <c r="L78" s="232" t="s">
        <v>4040</v>
      </c>
      <c r="M78" s="232" t="s">
        <v>4041</v>
      </c>
      <c r="N78" s="228" t="s">
        <v>3908</v>
      </c>
    </row>
    <row r="79" spans="1:14" ht="28.2">
      <c r="A79" s="521">
        <v>40</v>
      </c>
      <c r="B79" s="524" t="s">
        <v>4006</v>
      </c>
      <c r="C79" s="527" t="s">
        <v>4042</v>
      </c>
      <c r="D79" s="536" t="s">
        <v>4043</v>
      </c>
      <c r="E79" s="539" t="s">
        <v>3915</v>
      </c>
      <c r="F79" s="234">
        <v>839</v>
      </c>
      <c r="G79" s="234" t="s">
        <v>3929</v>
      </c>
      <c r="H79" s="234">
        <v>2</v>
      </c>
      <c r="I79" s="527" t="s">
        <v>3909</v>
      </c>
      <c r="J79" s="527" t="s">
        <v>4039</v>
      </c>
      <c r="K79" s="530"/>
      <c r="L79" s="514" t="s">
        <v>4031</v>
      </c>
      <c r="M79" s="514" t="s">
        <v>4044</v>
      </c>
      <c r="N79" s="533" t="s">
        <v>3908</v>
      </c>
    </row>
    <row r="80" spans="1:14" ht="33">
      <c r="A80" s="522"/>
      <c r="B80" s="525"/>
      <c r="C80" s="528"/>
      <c r="D80" s="537"/>
      <c r="E80" s="540"/>
      <c r="F80" s="234">
        <v>113</v>
      </c>
      <c r="G80" s="234" t="s">
        <v>4045</v>
      </c>
      <c r="H80" s="234">
        <v>10.6</v>
      </c>
      <c r="I80" s="528"/>
      <c r="J80" s="528"/>
      <c r="K80" s="531"/>
      <c r="L80" s="515"/>
      <c r="M80" s="515"/>
      <c r="N80" s="534"/>
    </row>
    <row r="81" spans="1:14" ht="33">
      <c r="A81" s="522"/>
      <c r="B81" s="525"/>
      <c r="C81" s="528"/>
      <c r="D81" s="537"/>
      <c r="E81" s="540"/>
      <c r="F81" s="234">
        <v>113</v>
      </c>
      <c r="G81" s="234" t="s">
        <v>4045</v>
      </c>
      <c r="H81" s="234">
        <v>10.5</v>
      </c>
      <c r="I81" s="528"/>
      <c r="J81" s="528"/>
      <c r="K81" s="531"/>
      <c r="L81" s="515"/>
      <c r="M81" s="515"/>
      <c r="N81" s="534"/>
    </row>
    <row r="82" spans="1:14" ht="28.2">
      <c r="A82" s="522"/>
      <c r="B82" s="525"/>
      <c r="C82" s="528"/>
      <c r="D82" s="537"/>
      <c r="E82" s="540"/>
      <c r="F82" s="234">
        <v>796</v>
      </c>
      <c r="G82" s="234" t="s">
        <v>54</v>
      </c>
      <c r="H82" s="234">
        <v>26</v>
      </c>
      <c r="I82" s="528"/>
      <c r="J82" s="528"/>
      <c r="K82" s="531"/>
      <c r="L82" s="515"/>
      <c r="M82" s="515"/>
      <c r="N82" s="534"/>
    </row>
    <row r="83" spans="1:14" ht="33">
      <c r="A83" s="522"/>
      <c r="B83" s="525"/>
      <c r="C83" s="528"/>
      <c r="D83" s="537"/>
      <c r="E83" s="540"/>
      <c r="F83" s="234">
        <v>113</v>
      </c>
      <c r="G83" s="234" t="s">
        <v>4045</v>
      </c>
      <c r="H83" s="234">
        <v>26.7</v>
      </c>
      <c r="I83" s="528"/>
      <c r="J83" s="528"/>
      <c r="K83" s="531"/>
      <c r="L83" s="515"/>
      <c r="M83" s="515"/>
      <c r="N83" s="534"/>
    </row>
    <row r="84" spans="1:14" ht="28.2">
      <c r="A84" s="522"/>
      <c r="B84" s="525"/>
      <c r="C84" s="528"/>
      <c r="D84" s="537"/>
      <c r="E84" s="540"/>
      <c r="F84" s="234">
        <v>168</v>
      </c>
      <c r="G84" s="234" t="s">
        <v>77</v>
      </c>
      <c r="H84" s="234">
        <v>5.4</v>
      </c>
      <c r="I84" s="528"/>
      <c r="J84" s="528"/>
      <c r="K84" s="531"/>
      <c r="L84" s="515"/>
      <c r="M84" s="515"/>
      <c r="N84" s="534"/>
    </row>
    <row r="85" spans="1:14" ht="33">
      <c r="A85" s="523"/>
      <c r="B85" s="526"/>
      <c r="C85" s="529"/>
      <c r="D85" s="538"/>
      <c r="E85" s="541"/>
      <c r="F85" s="234">
        <v>113</v>
      </c>
      <c r="G85" s="234" t="s">
        <v>4045</v>
      </c>
      <c r="H85" s="234">
        <v>16</v>
      </c>
      <c r="I85" s="529"/>
      <c r="J85" s="529"/>
      <c r="K85" s="532"/>
      <c r="L85" s="516"/>
      <c r="M85" s="516"/>
      <c r="N85" s="535"/>
    </row>
    <row r="86" spans="1:14" ht="56.4">
      <c r="A86" s="234">
        <v>41</v>
      </c>
      <c r="B86" s="248" t="s">
        <v>4006</v>
      </c>
      <c r="C86" s="255" t="s">
        <v>4001</v>
      </c>
      <c r="D86" s="246" t="s">
        <v>4046</v>
      </c>
      <c r="E86" s="243" t="s">
        <v>3915</v>
      </c>
      <c r="F86" s="234">
        <v>839</v>
      </c>
      <c r="G86" s="234" t="s">
        <v>3929</v>
      </c>
      <c r="H86" s="234">
        <v>57</v>
      </c>
      <c r="I86" s="230" t="s">
        <v>3909</v>
      </c>
      <c r="J86" s="230" t="s">
        <v>4039</v>
      </c>
      <c r="K86" s="237"/>
      <c r="L86" s="232" t="s">
        <v>4031</v>
      </c>
      <c r="M86" s="232" t="s">
        <v>4047</v>
      </c>
      <c r="N86" s="228" t="s">
        <v>3908</v>
      </c>
    </row>
    <row r="87" spans="1:14" ht="56.4">
      <c r="A87" s="234">
        <v>42</v>
      </c>
      <c r="B87" s="248" t="s">
        <v>4006</v>
      </c>
      <c r="C87" s="255" t="s">
        <v>3990</v>
      </c>
      <c r="D87" s="246" t="s">
        <v>4048</v>
      </c>
      <c r="E87" s="243" t="s">
        <v>3915</v>
      </c>
      <c r="F87" s="234">
        <v>839</v>
      </c>
      <c r="G87" s="234" t="s">
        <v>3929</v>
      </c>
      <c r="H87" s="234">
        <v>4</v>
      </c>
      <c r="I87" s="230" t="s">
        <v>3909</v>
      </c>
      <c r="J87" s="230" t="s">
        <v>4039</v>
      </c>
      <c r="K87" s="237"/>
      <c r="L87" s="232" t="s">
        <v>4049</v>
      </c>
      <c r="M87" s="232" t="s">
        <v>4050</v>
      </c>
      <c r="N87" s="228" t="s">
        <v>4036</v>
      </c>
    </row>
    <row r="88" spans="1:14" ht="56.4">
      <c r="A88" s="234">
        <v>43</v>
      </c>
      <c r="B88" s="248" t="s">
        <v>4006</v>
      </c>
      <c r="C88" s="255" t="s">
        <v>3927</v>
      </c>
      <c r="D88" s="246" t="s">
        <v>4051</v>
      </c>
      <c r="E88" s="243" t="s">
        <v>3915</v>
      </c>
      <c r="F88" s="234">
        <v>166</v>
      </c>
      <c r="G88" s="234" t="s">
        <v>1289</v>
      </c>
      <c r="H88" s="234">
        <v>28877</v>
      </c>
      <c r="I88" s="230" t="s">
        <v>3909</v>
      </c>
      <c r="J88" s="230" t="s">
        <v>4039</v>
      </c>
      <c r="K88" s="237"/>
      <c r="L88" s="232" t="s">
        <v>4049</v>
      </c>
      <c r="M88" s="212" t="s">
        <v>4027</v>
      </c>
      <c r="N88" s="228" t="s">
        <v>4036</v>
      </c>
    </row>
    <row r="89" spans="1:14" ht="56.4">
      <c r="A89" s="234">
        <v>44</v>
      </c>
      <c r="B89" s="248" t="s">
        <v>4006</v>
      </c>
      <c r="C89" s="255" t="s">
        <v>3927</v>
      </c>
      <c r="D89" s="246" t="s">
        <v>4052</v>
      </c>
      <c r="E89" s="243" t="s">
        <v>3915</v>
      </c>
      <c r="F89" s="234">
        <v>166</v>
      </c>
      <c r="G89" s="234" t="s">
        <v>1289</v>
      </c>
      <c r="H89" s="234">
        <v>13350</v>
      </c>
      <c r="I89" s="230" t="s">
        <v>3909</v>
      </c>
      <c r="J89" s="230" t="s">
        <v>4039</v>
      </c>
      <c r="K89" s="237"/>
      <c r="L89" s="232" t="s">
        <v>4049</v>
      </c>
      <c r="M89" s="232" t="s">
        <v>4053</v>
      </c>
      <c r="N89" s="228" t="s">
        <v>4036</v>
      </c>
    </row>
    <row r="90" spans="1:14" ht="56.4">
      <c r="A90" s="234">
        <v>45</v>
      </c>
      <c r="B90" s="248" t="s">
        <v>4006</v>
      </c>
      <c r="C90" s="255" t="s">
        <v>3927</v>
      </c>
      <c r="D90" s="246" t="s">
        <v>4054</v>
      </c>
      <c r="E90" s="243" t="s">
        <v>3915</v>
      </c>
      <c r="F90" s="234">
        <v>839</v>
      </c>
      <c r="G90" s="234" t="s">
        <v>3929</v>
      </c>
      <c r="H90" s="234">
        <v>3</v>
      </c>
      <c r="I90" s="230" t="s">
        <v>3909</v>
      </c>
      <c r="J90" s="230" t="s">
        <v>4039</v>
      </c>
      <c r="K90" s="237"/>
      <c r="L90" s="232" t="s">
        <v>4049</v>
      </c>
      <c r="M90" s="232" t="s">
        <v>4055</v>
      </c>
      <c r="N90" s="228" t="s">
        <v>3908</v>
      </c>
    </row>
    <row r="91" spans="1:14" ht="56.4">
      <c r="A91" s="234">
        <v>46</v>
      </c>
      <c r="B91" s="248" t="s">
        <v>4006</v>
      </c>
      <c r="C91" s="255" t="s">
        <v>3927</v>
      </c>
      <c r="D91" s="246" t="s">
        <v>4056</v>
      </c>
      <c r="E91" s="243" t="s">
        <v>3915</v>
      </c>
      <c r="F91" s="234">
        <v>839</v>
      </c>
      <c r="G91" s="234" t="s">
        <v>3929</v>
      </c>
      <c r="H91" s="234">
        <v>2</v>
      </c>
      <c r="I91" s="230" t="s">
        <v>3909</v>
      </c>
      <c r="J91" s="230" t="s">
        <v>4039</v>
      </c>
      <c r="K91" s="237"/>
      <c r="L91" s="232" t="s">
        <v>4049</v>
      </c>
      <c r="M91" s="232" t="s">
        <v>4057</v>
      </c>
      <c r="N91" s="228" t="s">
        <v>3908</v>
      </c>
    </row>
    <row r="92" spans="1:14" ht="56.4">
      <c r="A92" s="234">
        <v>47</v>
      </c>
      <c r="B92" s="248" t="s">
        <v>4006</v>
      </c>
      <c r="C92" s="255" t="s">
        <v>3927</v>
      </c>
      <c r="D92" s="246" t="s">
        <v>4058</v>
      </c>
      <c r="E92" s="243" t="s">
        <v>3915</v>
      </c>
      <c r="F92" s="234">
        <v>166</v>
      </c>
      <c r="G92" s="234" t="s">
        <v>1289</v>
      </c>
      <c r="H92" s="234">
        <v>750</v>
      </c>
      <c r="I92" s="230" t="s">
        <v>3909</v>
      </c>
      <c r="J92" s="230" t="s">
        <v>4039</v>
      </c>
      <c r="K92" s="237"/>
      <c r="L92" s="232" t="s">
        <v>4049</v>
      </c>
      <c r="M92" s="212" t="s">
        <v>4027</v>
      </c>
      <c r="N92" s="228" t="s">
        <v>4036</v>
      </c>
    </row>
    <row r="93" spans="1:14" ht="56.4">
      <c r="A93" s="234">
        <v>48</v>
      </c>
      <c r="B93" s="248" t="s">
        <v>4006</v>
      </c>
      <c r="C93" s="255" t="s">
        <v>4059</v>
      </c>
      <c r="D93" s="246" t="s">
        <v>4060</v>
      </c>
      <c r="E93" s="243" t="s">
        <v>3915</v>
      </c>
      <c r="F93" s="234">
        <v>168</v>
      </c>
      <c r="G93" s="234" t="s">
        <v>77</v>
      </c>
      <c r="H93" s="234">
        <v>640</v>
      </c>
      <c r="I93" s="230" t="s">
        <v>3909</v>
      </c>
      <c r="J93" s="230" t="s">
        <v>4039</v>
      </c>
      <c r="K93" s="237"/>
      <c r="L93" s="232" t="s">
        <v>4049</v>
      </c>
      <c r="M93" s="232" t="s">
        <v>4041</v>
      </c>
      <c r="N93" s="228" t="s">
        <v>4036</v>
      </c>
    </row>
    <row r="94" spans="1:14" ht="56.4">
      <c r="A94" s="234">
        <v>49</v>
      </c>
      <c r="B94" s="248" t="s">
        <v>4006</v>
      </c>
      <c r="C94" s="255" t="s">
        <v>4059</v>
      </c>
      <c r="D94" s="246" t="s">
        <v>4061</v>
      </c>
      <c r="E94" s="243" t="s">
        <v>3915</v>
      </c>
      <c r="F94" s="234">
        <v>168</v>
      </c>
      <c r="G94" s="234" t="s">
        <v>77</v>
      </c>
      <c r="H94" s="234">
        <v>820</v>
      </c>
      <c r="I94" s="230" t="s">
        <v>3909</v>
      </c>
      <c r="J94" s="230" t="s">
        <v>4039</v>
      </c>
      <c r="K94" s="237"/>
      <c r="L94" s="232" t="s">
        <v>4049</v>
      </c>
      <c r="M94" s="232" t="s">
        <v>4041</v>
      </c>
      <c r="N94" s="228" t="s">
        <v>4036</v>
      </c>
    </row>
    <row r="95" spans="1:14" ht="56.4">
      <c r="A95" s="234">
        <v>50</v>
      </c>
      <c r="B95" s="248" t="s">
        <v>4006</v>
      </c>
      <c r="C95" s="255" t="s">
        <v>4062</v>
      </c>
      <c r="D95" s="246" t="s">
        <v>4063</v>
      </c>
      <c r="E95" s="243" t="s">
        <v>3915</v>
      </c>
      <c r="F95" s="234">
        <v>168</v>
      </c>
      <c r="G95" s="234" t="s">
        <v>77</v>
      </c>
      <c r="H95" s="234">
        <v>950</v>
      </c>
      <c r="I95" s="230" t="s">
        <v>3909</v>
      </c>
      <c r="J95" s="230" t="s">
        <v>4039</v>
      </c>
      <c r="K95" s="237"/>
      <c r="L95" s="232" t="s">
        <v>4049</v>
      </c>
      <c r="M95" s="232" t="s">
        <v>4057</v>
      </c>
      <c r="N95" s="228" t="s">
        <v>3908</v>
      </c>
    </row>
    <row r="96" spans="1:14" ht="56.4">
      <c r="A96" s="234">
        <v>51</v>
      </c>
      <c r="B96" s="248" t="s">
        <v>4006</v>
      </c>
      <c r="C96" s="255" t="s">
        <v>3927</v>
      </c>
      <c r="D96" s="246" t="s">
        <v>4064</v>
      </c>
      <c r="E96" s="243" t="s">
        <v>3915</v>
      </c>
      <c r="F96" s="234">
        <v>168</v>
      </c>
      <c r="G96" s="234" t="s">
        <v>77</v>
      </c>
      <c r="H96" s="234">
        <v>464</v>
      </c>
      <c r="I96" s="230" t="s">
        <v>3909</v>
      </c>
      <c r="J96" s="230" t="s">
        <v>4039</v>
      </c>
      <c r="K96" s="237"/>
      <c r="L96" s="232" t="s">
        <v>4049</v>
      </c>
      <c r="M96" s="232" t="s">
        <v>4041</v>
      </c>
      <c r="N96" s="228" t="s">
        <v>3908</v>
      </c>
    </row>
    <row r="97" spans="1:14" ht="56.4">
      <c r="A97" s="234">
        <v>52</v>
      </c>
      <c r="B97" s="248" t="s">
        <v>4006</v>
      </c>
      <c r="C97" s="255" t="s">
        <v>4065</v>
      </c>
      <c r="D97" s="246" t="s">
        <v>4066</v>
      </c>
      <c r="E97" s="243" t="s">
        <v>3915</v>
      </c>
      <c r="F97" s="234">
        <v>168</v>
      </c>
      <c r="G97" s="234" t="s">
        <v>77</v>
      </c>
      <c r="H97" s="234">
        <v>1464.44</v>
      </c>
      <c r="I97" s="230" t="s">
        <v>3909</v>
      </c>
      <c r="J97" s="230" t="s">
        <v>4039</v>
      </c>
      <c r="K97" s="237"/>
      <c r="L97" s="232" t="s">
        <v>4049</v>
      </c>
      <c r="M97" s="232" t="s">
        <v>4041</v>
      </c>
      <c r="N97" s="228" t="s">
        <v>3908</v>
      </c>
    </row>
    <row r="98" spans="1:14" ht="56.4">
      <c r="A98" s="234">
        <v>53</v>
      </c>
      <c r="B98" s="248" t="s">
        <v>4006</v>
      </c>
      <c r="C98" s="255" t="s">
        <v>3927</v>
      </c>
      <c r="D98" s="246" t="s">
        <v>4067</v>
      </c>
      <c r="E98" s="243" t="s">
        <v>3915</v>
      </c>
      <c r="F98" s="234">
        <v>168</v>
      </c>
      <c r="G98" s="234" t="s">
        <v>77</v>
      </c>
      <c r="H98" s="234">
        <v>58.38</v>
      </c>
      <c r="I98" s="230" t="s">
        <v>3909</v>
      </c>
      <c r="J98" s="230" t="s">
        <v>4039</v>
      </c>
      <c r="K98" s="237"/>
      <c r="L98" s="232" t="s">
        <v>4049</v>
      </c>
      <c r="M98" s="232" t="s">
        <v>4068</v>
      </c>
      <c r="N98" s="228" t="s">
        <v>3908</v>
      </c>
    </row>
    <row r="99" spans="1:14" ht="56.4">
      <c r="A99" s="234">
        <v>54</v>
      </c>
      <c r="B99" s="248" t="s">
        <v>4006</v>
      </c>
      <c r="C99" s="255" t="s">
        <v>4059</v>
      </c>
      <c r="D99" s="246" t="s">
        <v>4069</v>
      </c>
      <c r="E99" s="243" t="s">
        <v>3915</v>
      </c>
      <c r="F99" s="234">
        <v>168</v>
      </c>
      <c r="G99" s="234" t="s">
        <v>77</v>
      </c>
      <c r="H99" s="234">
        <v>11061</v>
      </c>
      <c r="I99" s="230" t="s">
        <v>3909</v>
      </c>
      <c r="J99" s="230" t="s">
        <v>4039</v>
      </c>
      <c r="K99" s="237"/>
      <c r="L99" s="232" t="s">
        <v>4049</v>
      </c>
      <c r="M99" s="232" t="s">
        <v>4070</v>
      </c>
      <c r="N99" s="228" t="s">
        <v>3908</v>
      </c>
    </row>
    <row r="100" spans="1:14" ht="56.4">
      <c r="A100" s="234">
        <v>55</v>
      </c>
      <c r="B100" s="248" t="s">
        <v>4006</v>
      </c>
      <c r="C100" s="255" t="s">
        <v>3927</v>
      </c>
      <c r="D100" s="246" t="s">
        <v>4071</v>
      </c>
      <c r="E100" s="243" t="s">
        <v>3915</v>
      </c>
      <c r="F100" s="234" t="s">
        <v>3785</v>
      </c>
      <c r="G100" s="234" t="s">
        <v>4072</v>
      </c>
      <c r="H100" s="234" t="s">
        <v>4073</v>
      </c>
      <c r="I100" s="230" t="s">
        <v>3909</v>
      </c>
      <c r="J100" s="230" t="s">
        <v>4039</v>
      </c>
      <c r="K100" s="237"/>
      <c r="L100" s="232" t="s">
        <v>4049</v>
      </c>
      <c r="M100" s="212" t="s">
        <v>4074</v>
      </c>
      <c r="N100" s="228" t="s">
        <v>3908</v>
      </c>
    </row>
    <row r="101" spans="1:14" ht="112.8">
      <c r="A101" s="234">
        <v>56</v>
      </c>
      <c r="B101" s="248" t="s">
        <v>4006</v>
      </c>
      <c r="C101" s="228" t="s">
        <v>4075</v>
      </c>
      <c r="D101" s="240" t="s">
        <v>4076</v>
      </c>
      <c r="E101" s="243" t="s">
        <v>3915</v>
      </c>
      <c r="F101" s="228">
        <v>796</v>
      </c>
      <c r="G101" s="228" t="s">
        <v>4077</v>
      </c>
      <c r="H101" s="256" t="s">
        <v>4078</v>
      </c>
      <c r="I101" s="229">
        <v>78401373000</v>
      </c>
      <c r="J101" s="230" t="s">
        <v>3910</v>
      </c>
      <c r="K101" s="237"/>
      <c r="L101" s="232">
        <v>43282</v>
      </c>
      <c r="M101" s="212" t="s">
        <v>4029</v>
      </c>
      <c r="N101" s="234" t="s">
        <v>3908</v>
      </c>
    </row>
    <row r="102" spans="1:14" ht="84.6">
      <c r="A102" s="234">
        <v>57</v>
      </c>
      <c r="B102" s="248" t="s">
        <v>4006</v>
      </c>
      <c r="C102" s="228" t="s">
        <v>4079</v>
      </c>
      <c r="D102" s="240" t="s">
        <v>4080</v>
      </c>
      <c r="E102" s="243" t="s">
        <v>3915</v>
      </c>
      <c r="F102" s="228">
        <v>796</v>
      </c>
      <c r="G102" s="228" t="s">
        <v>4077</v>
      </c>
      <c r="H102" s="256" t="s">
        <v>4081</v>
      </c>
      <c r="I102" s="229">
        <v>78401373000</v>
      </c>
      <c r="J102" s="230" t="s">
        <v>3910</v>
      </c>
      <c r="K102" s="237"/>
      <c r="L102" s="232">
        <v>43282</v>
      </c>
      <c r="M102" s="212" t="s">
        <v>4029</v>
      </c>
      <c r="N102" s="234" t="s">
        <v>3908</v>
      </c>
    </row>
    <row r="103" spans="1:14" ht="409.6">
      <c r="A103" s="234">
        <v>58</v>
      </c>
      <c r="B103" s="248" t="s">
        <v>4006</v>
      </c>
      <c r="C103" s="253" t="s">
        <v>4082</v>
      </c>
      <c r="D103" s="227" t="s">
        <v>4083</v>
      </c>
      <c r="E103" s="227" t="s">
        <v>3959</v>
      </c>
      <c r="F103" s="253">
        <v>166</v>
      </c>
      <c r="G103" s="253" t="s">
        <v>1289</v>
      </c>
      <c r="H103" s="257">
        <v>44251.86</v>
      </c>
      <c r="I103" s="253">
        <v>78401373000</v>
      </c>
      <c r="J103" s="253" t="s">
        <v>3910</v>
      </c>
      <c r="K103" s="258"/>
      <c r="L103" s="232">
        <v>43282</v>
      </c>
      <c r="M103" s="212" t="s">
        <v>4029</v>
      </c>
      <c r="N103" s="253" t="s">
        <v>3908</v>
      </c>
    </row>
    <row r="104" spans="1:14" ht="27.6">
      <c r="A104" s="506" t="s">
        <v>4084</v>
      </c>
      <c r="B104" s="507"/>
      <c r="C104" s="507"/>
      <c r="D104" s="507"/>
      <c r="E104" s="507"/>
      <c r="F104" s="507"/>
      <c r="G104" s="507"/>
      <c r="H104" s="507"/>
      <c r="I104" s="507"/>
      <c r="J104" s="507"/>
      <c r="K104" s="507"/>
      <c r="L104" s="507"/>
      <c r="M104" s="507"/>
      <c r="N104" s="508"/>
    </row>
    <row r="105" spans="1:14" ht="56.4">
      <c r="A105" s="233">
        <f>A103+1</f>
        <v>59</v>
      </c>
      <c r="B105" s="209" t="s">
        <v>4006</v>
      </c>
      <c r="C105" s="244" t="s">
        <v>4085</v>
      </c>
      <c r="D105" s="227" t="s">
        <v>4086</v>
      </c>
      <c r="E105" s="236" t="s">
        <v>4087</v>
      </c>
      <c r="F105" s="259">
        <v>796</v>
      </c>
      <c r="G105" s="253" t="s">
        <v>54</v>
      </c>
      <c r="H105" s="260">
        <v>203</v>
      </c>
      <c r="I105" s="253">
        <v>78401373000</v>
      </c>
      <c r="J105" s="253" t="s">
        <v>3910</v>
      </c>
      <c r="K105" s="258"/>
      <c r="L105" s="232" t="s">
        <v>4049</v>
      </c>
      <c r="M105" s="212" t="s">
        <v>4027</v>
      </c>
      <c r="N105" s="253" t="s">
        <v>3908</v>
      </c>
    </row>
    <row r="106" spans="1:14" ht="197.4">
      <c r="A106" s="233">
        <f>A105+1</f>
        <v>60</v>
      </c>
      <c r="B106" s="209" t="s">
        <v>4006</v>
      </c>
      <c r="C106" s="244" t="s">
        <v>4088</v>
      </c>
      <c r="D106" s="227" t="s">
        <v>4086</v>
      </c>
      <c r="E106" s="236" t="s">
        <v>4087</v>
      </c>
      <c r="F106" s="259">
        <v>796</v>
      </c>
      <c r="G106" s="253" t="s">
        <v>4089</v>
      </c>
      <c r="H106" s="260" t="s">
        <v>4090</v>
      </c>
      <c r="I106" s="253">
        <v>78401373000</v>
      </c>
      <c r="J106" s="253" t="s">
        <v>3910</v>
      </c>
      <c r="K106" s="258"/>
      <c r="L106" s="232">
        <v>43313</v>
      </c>
      <c r="M106" s="212" t="s">
        <v>4029</v>
      </c>
      <c r="N106" s="253" t="s">
        <v>3908</v>
      </c>
    </row>
    <row r="107" spans="1:14" ht="84.6">
      <c r="A107" s="233">
        <f t="shared" ref="A107" si="0">A105+1</f>
        <v>60</v>
      </c>
      <c r="B107" s="248" t="s">
        <v>4006</v>
      </c>
      <c r="C107" s="253" t="s">
        <v>4079</v>
      </c>
      <c r="D107" s="227" t="s">
        <v>4080</v>
      </c>
      <c r="E107" s="227" t="s">
        <v>3915</v>
      </c>
      <c r="F107" s="253" t="s">
        <v>4091</v>
      </c>
      <c r="G107" s="253" t="s">
        <v>4092</v>
      </c>
      <c r="H107" s="257" t="s">
        <v>4093</v>
      </c>
      <c r="I107" s="253">
        <v>78401373000</v>
      </c>
      <c r="J107" s="253" t="s">
        <v>3910</v>
      </c>
      <c r="K107" s="258"/>
      <c r="L107" s="232">
        <v>43282</v>
      </c>
      <c r="M107" s="212" t="s">
        <v>4027</v>
      </c>
      <c r="N107" s="253" t="s">
        <v>3908</v>
      </c>
    </row>
    <row r="108" spans="1:14" ht="84.6">
      <c r="A108" s="233">
        <f t="shared" ref="A108" si="1">A107+1</f>
        <v>61</v>
      </c>
      <c r="B108" s="248" t="s">
        <v>4006</v>
      </c>
      <c r="C108" s="253" t="s">
        <v>4079</v>
      </c>
      <c r="D108" s="227" t="s">
        <v>4094</v>
      </c>
      <c r="E108" s="227" t="s">
        <v>3915</v>
      </c>
      <c r="F108" s="253" t="s">
        <v>4091</v>
      </c>
      <c r="G108" s="253" t="s">
        <v>4095</v>
      </c>
      <c r="H108" s="257" t="s">
        <v>4096</v>
      </c>
      <c r="I108" s="253">
        <v>78401373000</v>
      </c>
      <c r="J108" s="253" t="s">
        <v>3910</v>
      </c>
      <c r="K108" s="258"/>
      <c r="L108" s="232">
        <v>43282</v>
      </c>
      <c r="M108" s="212" t="s">
        <v>4097</v>
      </c>
      <c r="N108" s="253" t="s">
        <v>3908</v>
      </c>
    </row>
    <row r="109" spans="1:14" ht="112.8">
      <c r="A109" s="233">
        <f t="shared" ref="A109" si="2">A107+1</f>
        <v>61</v>
      </c>
      <c r="B109" s="248" t="s">
        <v>4006</v>
      </c>
      <c r="C109" s="253" t="s">
        <v>4098</v>
      </c>
      <c r="D109" s="227" t="s">
        <v>4099</v>
      </c>
      <c r="E109" s="227" t="s">
        <v>3959</v>
      </c>
      <c r="F109" s="253" t="s">
        <v>4100</v>
      </c>
      <c r="G109" s="253" t="s">
        <v>4101</v>
      </c>
      <c r="H109" s="257" t="s">
        <v>4102</v>
      </c>
      <c r="I109" s="253">
        <v>78401373000</v>
      </c>
      <c r="J109" s="253" t="s">
        <v>3910</v>
      </c>
      <c r="K109" s="258"/>
      <c r="L109" s="232">
        <v>43282</v>
      </c>
      <c r="M109" s="212" t="s">
        <v>4097</v>
      </c>
      <c r="N109" s="253" t="s">
        <v>3908</v>
      </c>
    </row>
    <row r="110" spans="1:14" ht="56.4">
      <c r="A110" s="233">
        <f t="shared" ref="A110:A112" si="3">A109+1</f>
        <v>62</v>
      </c>
      <c r="B110" s="248" t="s">
        <v>4006</v>
      </c>
      <c r="C110" s="253" t="s">
        <v>4103</v>
      </c>
      <c r="D110" s="227" t="s">
        <v>4104</v>
      </c>
      <c r="E110" s="227" t="s">
        <v>3959</v>
      </c>
      <c r="F110" s="253" t="s">
        <v>4105</v>
      </c>
      <c r="G110" s="253" t="s">
        <v>4106</v>
      </c>
      <c r="H110" s="257" t="s">
        <v>4107</v>
      </c>
      <c r="I110" s="253" t="s">
        <v>3909</v>
      </c>
      <c r="J110" s="253" t="s">
        <v>3910</v>
      </c>
      <c r="K110" s="258"/>
      <c r="L110" s="232">
        <v>43282</v>
      </c>
      <c r="M110" s="212" t="s">
        <v>4108</v>
      </c>
      <c r="N110" s="253" t="s">
        <v>3908</v>
      </c>
    </row>
    <row r="111" spans="1:14" ht="28.2">
      <c r="A111" s="233">
        <f t="shared" ref="A111" si="4">A109+1</f>
        <v>62</v>
      </c>
      <c r="B111" s="248" t="s">
        <v>4006</v>
      </c>
      <c r="C111" s="253">
        <v>377480</v>
      </c>
      <c r="D111" s="227" t="s">
        <v>4109</v>
      </c>
      <c r="E111" s="227" t="s">
        <v>3959</v>
      </c>
      <c r="F111" s="253">
        <v>839</v>
      </c>
      <c r="G111" s="253" t="s">
        <v>3929</v>
      </c>
      <c r="H111" s="257">
        <v>1</v>
      </c>
      <c r="I111" s="253" t="s">
        <v>3909</v>
      </c>
      <c r="J111" s="253" t="s">
        <v>3910</v>
      </c>
      <c r="K111" s="258"/>
      <c r="L111" s="232">
        <v>43282</v>
      </c>
      <c r="M111" s="212" t="s">
        <v>4110</v>
      </c>
      <c r="N111" s="253" t="s">
        <v>3908</v>
      </c>
    </row>
    <row r="112" spans="1:14" ht="197.4">
      <c r="A112" s="233">
        <f t="shared" si="3"/>
        <v>63</v>
      </c>
      <c r="B112" s="248" t="s">
        <v>4006</v>
      </c>
      <c r="C112" s="253" t="s">
        <v>4111</v>
      </c>
      <c r="D112" s="227" t="s">
        <v>4112</v>
      </c>
      <c r="E112" s="227" t="s">
        <v>3915</v>
      </c>
      <c r="F112" s="253">
        <v>796</v>
      </c>
      <c r="G112" s="253" t="s">
        <v>54</v>
      </c>
      <c r="H112" s="257">
        <v>22</v>
      </c>
      <c r="I112" s="253">
        <v>78401373000</v>
      </c>
      <c r="J112" s="253" t="s">
        <v>3910</v>
      </c>
      <c r="K112" s="258"/>
      <c r="L112" s="232">
        <v>43282</v>
      </c>
      <c r="M112" s="212" t="s">
        <v>4113</v>
      </c>
      <c r="N112" s="253" t="s">
        <v>3908</v>
      </c>
    </row>
    <row r="113" spans="1:14" ht="27.6">
      <c r="A113" s="506" t="s">
        <v>4114</v>
      </c>
      <c r="B113" s="507"/>
      <c r="C113" s="507"/>
      <c r="D113" s="507"/>
      <c r="E113" s="507"/>
      <c r="F113" s="507"/>
      <c r="G113" s="507"/>
      <c r="H113" s="507"/>
      <c r="I113" s="507"/>
      <c r="J113" s="507"/>
      <c r="K113" s="507"/>
      <c r="L113" s="507"/>
      <c r="M113" s="507"/>
      <c r="N113" s="508"/>
    </row>
    <row r="114" spans="1:14" ht="112.8">
      <c r="A114" s="233">
        <v>64</v>
      </c>
      <c r="B114" s="209" t="s">
        <v>4006</v>
      </c>
      <c r="C114" s="228" t="s">
        <v>4115</v>
      </c>
      <c r="D114" s="240" t="s">
        <v>4116</v>
      </c>
      <c r="E114" s="243" t="s">
        <v>3915</v>
      </c>
      <c r="F114" s="234" t="s">
        <v>4117</v>
      </c>
      <c r="G114" s="234" t="s">
        <v>4118</v>
      </c>
      <c r="H114" s="261" t="s">
        <v>4119</v>
      </c>
      <c r="I114" s="229">
        <v>78401373000</v>
      </c>
      <c r="J114" s="230" t="s">
        <v>3910</v>
      </c>
      <c r="K114" s="237"/>
      <c r="L114" s="232">
        <v>43282</v>
      </c>
      <c r="M114" s="212" t="s">
        <v>4027</v>
      </c>
      <c r="N114" s="228" t="s">
        <v>3908</v>
      </c>
    </row>
    <row r="115" spans="1:14" ht="27.6">
      <c r="A115" s="506" t="s">
        <v>4120</v>
      </c>
      <c r="B115" s="507"/>
      <c r="C115" s="507"/>
      <c r="D115" s="507"/>
      <c r="E115" s="507"/>
      <c r="F115" s="507"/>
      <c r="G115" s="507"/>
      <c r="H115" s="507"/>
      <c r="I115" s="507"/>
      <c r="J115" s="507"/>
      <c r="K115" s="507"/>
      <c r="L115" s="507"/>
      <c r="M115" s="507"/>
      <c r="N115" s="508"/>
    </row>
    <row r="116" spans="1:14" ht="56.4">
      <c r="A116" s="233">
        <v>65</v>
      </c>
      <c r="B116" s="209" t="s">
        <v>4006</v>
      </c>
      <c r="C116" s="247" t="s">
        <v>3970</v>
      </c>
      <c r="D116" s="262" t="s">
        <v>4121</v>
      </c>
      <c r="E116" s="243" t="s">
        <v>3915</v>
      </c>
      <c r="F116" s="234" t="s">
        <v>3752</v>
      </c>
      <c r="G116" s="234" t="s">
        <v>54</v>
      </c>
      <c r="H116" s="234">
        <v>29</v>
      </c>
      <c r="I116" s="230" t="s">
        <v>3909</v>
      </c>
      <c r="J116" s="230" t="s">
        <v>3910</v>
      </c>
      <c r="K116" s="237"/>
      <c r="L116" s="232">
        <v>43282</v>
      </c>
      <c r="M116" s="232">
        <v>43497</v>
      </c>
      <c r="N116" s="228" t="s">
        <v>3908</v>
      </c>
    </row>
    <row r="117" spans="1:14" ht="56.4">
      <c r="A117" s="233">
        <v>66</v>
      </c>
      <c r="B117" s="209" t="s">
        <v>4006</v>
      </c>
      <c r="C117" s="244" t="s">
        <v>3980</v>
      </c>
      <c r="D117" s="235" t="s">
        <v>4122</v>
      </c>
      <c r="E117" s="243" t="s">
        <v>3915</v>
      </c>
      <c r="F117" s="233">
        <v>839</v>
      </c>
      <c r="G117" s="209" t="s">
        <v>3992</v>
      </c>
      <c r="H117" s="233">
        <v>1</v>
      </c>
      <c r="I117" s="230" t="s">
        <v>3909</v>
      </c>
      <c r="J117" s="230" t="s">
        <v>3910</v>
      </c>
      <c r="K117" s="263"/>
      <c r="L117" s="232">
        <v>43282</v>
      </c>
      <c r="M117" s="232">
        <v>43647</v>
      </c>
      <c r="N117" s="228" t="s">
        <v>3908</v>
      </c>
    </row>
    <row r="118" spans="1:14" ht="28.2">
      <c r="A118" s="239">
        <v>67</v>
      </c>
      <c r="B118" s="239" t="s">
        <v>4006</v>
      </c>
      <c r="C118" s="241" t="s">
        <v>4123</v>
      </c>
      <c r="D118" s="264" t="s">
        <v>4124</v>
      </c>
      <c r="E118" s="240" t="s">
        <v>4125</v>
      </c>
      <c r="F118" s="234" t="s">
        <v>3752</v>
      </c>
      <c r="G118" s="239" t="s">
        <v>3964</v>
      </c>
      <c r="H118" s="239">
        <v>1962</v>
      </c>
      <c r="I118" s="230" t="s">
        <v>3909</v>
      </c>
      <c r="J118" s="230" t="s">
        <v>3910</v>
      </c>
      <c r="K118" s="265"/>
      <c r="L118" s="232">
        <v>43282</v>
      </c>
      <c r="M118" s="239" t="s">
        <v>4126</v>
      </c>
      <c r="N118" s="228" t="s">
        <v>3908</v>
      </c>
    </row>
    <row r="119" spans="1:14" ht="27.6">
      <c r="A119" s="511" t="s">
        <v>4127</v>
      </c>
      <c r="B119" s="512"/>
      <c r="C119" s="512"/>
      <c r="D119" s="512"/>
      <c r="E119" s="512"/>
      <c r="F119" s="512"/>
      <c r="G119" s="512"/>
      <c r="H119" s="512"/>
      <c r="I119" s="512"/>
      <c r="J119" s="512"/>
      <c r="K119" s="512"/>
      <c r="L119" s="512"/>
      <c r="M119" s="512"/>
      <c r="N119" s="513"/>
    </row>
    <row r="120" spans="1:14" ht="310.2">
      <c r="A120" s="239">
        <v>68</v>
      </c>
      <c r="B120" s="239" t="s">
        <v>4006</v>
      </c>
      <c r="C120" s="244" t="s">
        <v>4128</v>
      </c>
      <c r="D120" s="266" t="s">
        <v>4129</v>
      </c>
      <c r="E120" s="267" t="s">
        <v>4125</v>
      </c>
      <c r="F120" s="201" t="s">
        <v>4130</v>
      </c>
      <c r="G120" s="201" t="s">
        <v>4131</v>
      </c>
      <c r="H120" s="201" t="s">
        <v>4132</v>
      </c>
      <c r="I120" s="202" t="s">
        <v>3909</v>
      </c>
      <c r="J120" s="202" t="s">
        <v>3910</v>
      </c>
      <c r="K120" s="268"/>
      <c r="L120" s="269">
        <v>43282</v>
      </c>
      <c r="M120" s="209" t="s">
        <v>4126</v>
      </c>
      <c r="N120" s="201" t="s">
        <v>3908</v>
      </c>
    </row>
    <row r="121" spans="1:14" ht="56.4">
      <c r="A121" s="239">
        <v>69</v>
      </c>
      <c r="B121" s="239" t="s">
        <v>4006</v>
      </c>
      <c r="C121" s="270" t="s">
        <v>4019</v>
      </c>
      <c r="D121" s="235" t="s">
        <v>4020</v>
      </c>
      <c r="E121" s="236" t="s">
        <v>3915</v>
      </c>
      <c r="F121" s="239" t="s">
        <v>3752</v>
      </c>
      <c r="G121" s="209" t="s">
        <v>1600</v>
      </c>
      <c r="H121" s="271">
        <v>20</v>
      </c>
      <c r="I121" s="202" t="s">
        <v>3909</v>
      </c>
      <c r="J121" s="202" t="s">
        <v>3910</v>
      </c>
      <c r="K121" s="268"/>
      <c r="L121" s="269">
        <v>43282</v>
      </c>
      <c r="M121" s="232" t="s">
        <v>4133</v>
      </c>
      <c r="N121" s="201" t="s">
        <v>3908</v>
      </c>
    </row>
    <row r="122" spans="1:14" ht="84.6">
      <c r="A122" s="239">
        <v>70</v>
      </c>
      <c r="B122" s="239" t="s">
        <v>4006</v>
      </c>
      <c r="C122" s="244" t="s">
        <v>4134</v>
      </c>
      <c r="D122" s="235" t="s">
        <v>4135</v>
      </c>
      <c r="E122" s="235" t="s">
        <v>4136</v>
      </c>
      <c r="F122" s="233">
        <v>796</v>
      </c>
      <c r="G122" s="233" t="s">
        <v>3964</v>
      </c>
      <c r="H122" s="233">
        <v>192</v>
      </c>
      <c r="I122" s="233">
        <v>78701000</v>
      </c>
      <c r="J122" s="233" t="s">
        <v>3910</v>
      </c>
      <c r="K122" s="263"/>
      <c r="L122" s="272">
        <v>43313</v>
      </c>
      <c r="M122" s="232">
        <v>43497</v>
      </c>
      <c r="N122" s="201" t="s">
        <v>3908</v>
      </c>
    </row>
    <row r="123" spans="1:14" ht="84.6">
      <c r="A123" s="239">
        <v>71</v>
      </c>
      <c r="B123" s="239" t="s">
        <v>4006</v>
      </c>
      <c r="C123" s="244" t="s">
        <v>4137</v>
      </c>
      <c r="D123" s="235" t="s">
        <v>4138</v>
      </c>
      <c r="E123" s="235" t="s">
        <v>4136</v>
      </c>
      <c r="F123" s="201" t="s">
        <v>4130</v>
      </c>
      <c r="G123" s="201" t="s">
        <v>4131</v>
      </c>
      <c r="H123" s="253" t="s">
        <v>4139</v>
      </c>
      <c r="I123" s="233">
        <v>78701000</v>
      </c>
      <c r="J123" s="233" t="s">
        <v>3910</v>
      </c>
      <c r="K123" s="263"/>
      <c r="L123" s="269">
        <v>43282</v>
      </c>
      <c r="M123" s="232">
        <v>43497</v>
      </c>
      <c r="N123" s="201" t="s">
        <v>3908</v>
      </c>
    </row>
    <row r="124" spans="1:14" ht="338.4">
      <c r="A124" s="239">
        <v>72</v>
      </c>
      <c r="B124" s="239" t="s">
        <v>4006</v>
      </c>
      <c r="C124" s="244" t="s">
        <v>4140</v>
      </c>
      <c r="D124" s="240" t="s">
        <v>4141</v>
      </c>
      <c r="E124" s="235" t="s">
        <v>4142</v>
      </c>
      <c r="F124" s="234">
        <v>796</v>
      </c>
      <c r="G124" s="234" t="s">
        <v>4143</v>
      </c>
      <c r="H124" s="261" t="s">
        <v>4144</v>
      </c>
      <c r="I124" s="202" t="s">
        <v>3909</v>
      </c>
      <c r="J124" s="233" t="s">
        <v>3910</v>
      </c>
      <c r="K124" s="273"/>
      <c r="L124" s="274" t="s">
        <v>4145</v>
      </c>
      <c r="M124" s="274" t="s">
        <v>4008</v>
      </c>
      <c r="N124" s="201" t="s">
        <v>3908</v>
      </c>
    </row>
    <row r="125" spans="1:14" ht="27.6">
      <c r="A125" s="547" t="s">
        <v>4146</v>
      </c>
      <c r="B125" s="548"/>
      <c r="C125" s="548"/>
      <c r="D125" s="548"/>
      <c r="E125" s="548"/>
      <c r="F125" s="548"/>
      <c r="G125" s="548"/>
      <c r="H125" s="548"/>
      <c r="I125" s="548"/>
      <c r="J125" s="548"/>
      <c r="K125" s="548"/>
      <c r="L125" s="548"/>
      <c r="M125" s="548"/>
      <c r="N125" s="549"/>
    </row>
    <row r="126" spans="1:14" ht="84.6">
      <c r="A126" s="239">
        <v>73</v>
      </c>
      <c r="B126" s="239" t="s">
        <v>4006</v>
      </c>
      <c r="C126" s="244" t="s">
        <v>4147</v>
      </c>
      <c r="D126" s="275" t="s">
        <v>4148</v>
      </c>
      <c r="E126" s="235" t="s">
        <v>4136</v>
      </c>
      <c r="F126" s="201" t="s">
        <v>4130</v>
      </c>
      <c r="G126" s="201" t="s">
        <v>4131</v>
      </c>
      <c r="H126" s="253" t="s">
        <v>4149</v>
      </c>
      <c r="I126" s="233">
        <v>78701000</v>
      </c>
      <c r="J126" s="233" t="s">
        <v>3910</v>
      </c>
      <c r="K126" s="233"/>
      <c r="L126" s="232">
        <v>43313</v>
      </c>
      <c r="M126" s="232">
        <v>43497</v>
      </c>
      <c r="N126" s="201" t="s">
        <v>3908</v>
      </c>
    </row>
    <row r="127" spans="1:14" ht="28.2">
      <c r="A127" s="239">
        <f>A126+1</f>
        <v>74</v>
      </c>
      <c r="B127" s="239" t="s">
        <v>4006</v>
      </c>
      <c r="C127" s="234" t="s">
        <v>4059</v>
      </c>
      <c r="D127" s="240" t="s">
        <v>4150</v>
      </c>
      <c r="E127" s="243" t="s">
        <v>3959</v>
      </c>
      <c r="F127" s="241" t="s">
        <v>3773</v>
      </c>
      <c r="G127" s="234" t="s">
        <v>4151</v>
      </c>
      <c r="H127" s="276">
        <v>17</v>
      </c>
      <c r="I127" s="230" t="s">
        <v>3909</v>
      </c>
      <c r="J127" s="230" t="s">
        <v>3910</v>
      </c>
      <c r="K127" s="237"/>
      <c r="L127" s="232">
        <v>43313</v>
      </c>
      <c r="M127" s="212" t="s">
        <v>4152</v>
      </c>
      <c r="N127" s="234" t="s">
        <v>3908</v>
      </c>
    </row>
    <row r="128" spans="1:14" ht="28.2">
      <c r="A128" s="239">
        <f t="shared" ref="A128:A136" si="5">A127+1</f>
        <v>75</v>
      </c>
      <c r="B128" s="239" t="s">
        <v>4006</v>
      </c>
      <c r="C128" s="244" t="s">
        <v>3927</v>
      </c>
      <c r="D128" s="240" t="s">
        <v>4153</v>
      </c>
      <c r="E128" s="243" t="s">
        <v>3959</v>
      </c>
      <c r="F128" s="241" t="s">
        <v>3752</v>
      </c>
      <c r="G128" s="234" t="s">
        <v>4154</v>
      </c>
      <c r="H128" s="276">
        <v>38700</v>
      </c>
      <c r="I128" s="230" t="s">
        <v>3909</v>
      </c>
      <c r="J128" s="230" t="s">
        <v>3910</v>
      </c>
      <c r="K128" s="237"/>
      <c r="L128" s="232">
        <v>43313</v>
      </c>
      <c r="M128" s="212" t="s">
        <v>4155</v>
      </c>
      <c r="N128" s="234" t="s">
        <v>4156</v>
      </c>
    </row>
    <row r="129" spans="1:14" ht="28.2">
      <c r="A129" s="239">
        <f t="shared" si="5"/>
        <v>76</v>
      </c>
      <c r="B129" s="239" t="s">
        <v>4006</v>
      </c>
      <c r="C129" s="244" t="s">
        <v>3980</v>
      </c>
      <c r="D129" s="275" t="s">
        <v>4157</v>
      </c>
      <c r="E129" s="227" t="s">
        <v>4158</v>
      </c>
      <c r="F129" s="253">
        <v>839</v>
      </c>
      <c r="G129" s="253" t="s">
        <v>3992</v>
      </c>
      <c r="H129" s="233">
        <v>5</v>
      </c>
      <c r="I129" s="230" t="s">
        <v>3909</v>
      </c>
      <c r="J129" s="230" t="s">
        <v>3910</v>
      </c>
      <c r="K129" s="233"/>
      <c r="L129" s="232">
        <v>43313</v>
      </c>
      <c r="M129" s="232">
        <v>43497</v>
      </c>
      <c r="N129" s="253" t="s">
        <v>4036</v>
      </c>
    </row>
    <row r="130" spans="1:14" ht="56.4">
      <c r="A130" s="239">
        <f t="shared" si="5"/>
        <v>77</v>
      </c>
      <c r="B130" s="239" t="s">
        <v>4006</v>
      </c>
      <c r="C130" s="277" t="s">
        <v>3980</v>
      </c>
      <c r="D130" s="227" t="s">
        <v>4159</v>
      </c>
      <c r="E130" s="278" t="s">
        <v>4160</v>
      </c>
      <c r="F130" s="253">
        <v>839</v>
      </c>
      <c r="G130" s="253" t="s">
        <v>3992</v>
      </c>
      <c r="H130" s="233">
        <v>1</v>
      </c>
      <c r="I130" s="234">
        <v>78401373000</v>
      </c>
      <c r="J130" s="234" t="s">
        <v>3910</v>
      </c>
      <c r="K130" s="233"/>
      <c r="L130" s="232">
        <v>43313</v>
      </c>
      <c r="M130" s="272">
        <v>43525</v>
      </c>
      <c r="N130" s="253" t="s">
        <v>4036</v>
      </c>
    </row>
    <row r="131" spans="1:14" ht="84.6">
      <c r="A131" s="239">
        <f t="shared" si="5"/>
        <v>78</v>
      </c>
      <c r="B131" s="239" t="s">
        <v>4006</v>
      </c>
      <c r="C131" s="233" t="s">
        <v>4161</v>
      </c>
      <c r="D131" s="235" t="s">
        <v>4162</v>
      </c>
      <c r="E131" s="278" t="s">
        <v>4160</v>
      </c>
      <c r="F131" s="201" t="s">
        <v>4130</v>
      </c>
      <c r="G131" s="201" t="s">
        <v>4131</v>
      </c>
      <c r="H131" s="253" t="s">
        <v>4163</v>
      </c>
      <c r="I131" s="234">
        <v>78401373000</v>
      </c>
      <c r="J131" s="234" t="s">
        <v>3910</v>
      </c>
      <c r="K131" s="279"/>
      <c r="L131" s="232">
        <v>43313</v>
      </c>
      <c r="M131" s="232">
        <v>43497</v>
      </c>
      <c r="N131" s="234" t="s">
        <v>3908</v>
      </c>
    </row>
    <row r="132" spans="1:14" ht="56.4">
      <c r="A132" s="239">
        <f t="shared" si="5"/>
        <v>79</v>
      </c>
      <c r="B132" s="239" t="s">
        <v>4006</v>
      </c>
      <c r="C132" s="255" t="s">
        <v>4019</v>
      </c>
      <c r="D132" s="246" t="s">
        <v>4020</v>
      </c>
      <c r="E132" s="236" t="s">
        <v>3915</v>
      </c>
      <c r="F132" s="239" t="s">
        <v>3752</v>
      </c>
      <c r="G132" s="209" t="s">
        <v>1600</v>
      </c>
      <c r="H132" s="233">
        <v>3</v>
      </c>
      <c r="I132" s="234">
        <v>78401373000</v>
      </c>
      <c r="J132" s="234" t="s">
        <v>3910</v>
      </c>
      <c r="K132" s="263"/>
      <c r="L132" s="232">
        <v>43313</v>
      </c>
      <c r="M132" s="232">
        <v>43497</v>
      </c>
      <c r="N132" s="234" t="s">
        <v>3908</v>
      </c>
    </row>
    <row r="133" spans="1:14" ht="56.4">
      <c r="A133" s="239">
        <f t="shared" si="5"/>
        <v>80</v>
      </c>
      <c r="B133" s="239" t="s">
        <v>4006</v>
      </c>
      <c r="C133" s="280" t="s">
        <v>4164</v>
      </c>
      <c r="D133" s="240" t="s">
        <v>4165</v>
      </c>
      <c r="E133" s="236" t="s">
        <v>3915</v>
      </c>
      <c r="F133" s="239" t="s">
        <v>3752</v>
      </c>
      <c r="G133" s="209" t="s">
        <v>1600</v>
      </c>
      <c r="H133" s="233">
        <v>304</v>
      </c>
      <c r="I133" s="234">
        <v>78401373000</v>
      </c>
      <c r="J133" s="234" t="s">
        <v>3910</v>
      </c>
      <c r="K133" s="277"/>
      <c r="L133" s="232">
        <v>43313</v>
      </c>
      <c r="M133" s="232">
        <v>43497</v>
      </c>
      <c r="N133" s="201" t="s">
        <v>3908</v>
      </c>
    </row>
    <row r="134" spans="1:14" ht="56.4">
      <c r="A134" s="239">
        <f t="shared" si="5"/>
        <v>81</v>
      </c>
      <c r="B134" s="239" t="s">
        <v>4006</v>
      </c>
      <c r="C134" s="244" t="s">
        <v>4166</v>
      </c>
      <c r="D134" s="235" t="s">
        <v>4167</v>
      </c>
      <c r="E134" s="236" t="s">
        <v>3915</v>
      </c>
      <c r="F134" s="233">
        <v>839</v>
      </c>
      <c r="G134" s="209" t="s">
        <v>3992</v>
      </c>
      <c r="H134" s="233">
        <v>11</v>
      </c>
      <c r="I134" s="234">
        <v>78401373000</v>
      </c>
      <c r="J134" s="234" t="s">
        <v>3910</v>
      </c>
      <c r="K134" s="233"/>
      <c r="L134" s="232">
        <v>43313</v>
      </c>
      <c r="M134" s="232">
        <v>43497</v>
      </c>
      <c r="N134" s="201" t="s">
        <v>3908</v>
      </c>
    </row>
    <row r="135" spans="1:14" ht="225.6">
      <c r="A135" s="239">
        <f t="shared" si="5"/>
        <v>82</v>
      </c>
      <c r="B135" s="239" t="s">
        <v>4006</v>
      </c>
      <c r="C135" s="201" t="s">
        <v>4168</v>
      </c>
      <c r="D135" s="281" t="s">
        <v>4169</v>
      </c>
      <c r="E135" s="267" t="s">
        <v>3959</v>
      </c>
      <c r="F135" s="201" t="s">
        <v>4170</v>
      </c>
      <c r="G135" s="201" t="s">
        <v>4171</v>
      </c>
      <c r="H135" s="282" t="s">
        <v>4172</v>
      </c>
      <c r="I135" s="201">
        <v>78401373000</v>
      </c>
      <c r="J135" s="201" t="s">
        <v>3910</v>
      </c>
      <c r="K135" s="283"/>
      <c r="L135" s="232">
        <v>43313</v>
      </c>
      <c r="M135" s="269">
        <v>43466</v>
      </c>
      <c r="N135" s="201" t="s">
        <v>3908</v>
      </c>
    </row>
    <row r="136" spans="1:14" ht="56.4">
      <c r="A136" s="239">
        <f t="shared" si="5"/>
        <v>83</v>
      </c>
      <c r="B136" s="239" t="s">
        <v>4006</v>
      </c>
      <c r="C136" s="234" t="s">
        <v>4173</v>
      </c>
      <c r="D136" s="235" t="s">
        <v>4174</v>
      </c>
      <c r="E136" s="236" t="s">
        <v>3915</v>
      </c>
      <c r="F136" s="233">
        <v>839</v>
      </c>
      <c r="G136" s="209" t="s">
        <v>3992</v>
      </c>
      <c r="H136" s="233">
        <v>53</v>
      </c>
      <c r="I136" s="201">
        <v>78401373000</v>
      </c>
      <c r="J136" s="201" t="s">
        <v>3910</v>
      </c>
      <c r="K136" s="263"/>
      <c r="L136" s="232">
        <v>43313</v>
      </c>
      <c r="M136" s="232">
        <v>43497</v>
      </c>
      <c r="N136" s="201" t="s">
        <v>3908</v>
      </c>
    </row>
    <row r="137" spans="1:14" ht="27.6">
      <c r="A137" s="557" t="s">
        <v>4175</v>
      </c>
      <c r="B137" s="558"/>
      <c r="C137" s="558"/>
      <c r="D137" s="558"/>
      <c r="E137" s="558"/>
      <c r="F137" s="558"/>
      <c r="G137" s="558"/>
      <c r="H137" s="558"/>
      <c r="I137" s="558"/>
      <c r="J137" s="558"/>
      <c r="K137" s="558"/>
      <c r="L137" s="558"/>
      <c r="M137" s="558"/>
      <c r="N137" s="559"/>
    </row>
    <row r="138" spans="1:14" ht="56.4">
      <c r="A138" s="239">
        <v>84</v>
      </c>
      <c r="B138" s="239" t="s">
        <v>4006</v>
      </c>
      <c r="C138" s="244" t="s">
        <v>3980</v>
      </c>
      <c r="D138" s="227" t="s">
        <v>4176</v>
      </c>
      <c r="E138" s="236" t="s">
        <v>3915</v>
      </c>
      <c r="F138" s="233">
        <v>839</v>
      </c>
      <c r="G138" s="209" t="s">
        <v>3992</v>
      </c>
      <c r="H138" s="233">
        <v>1</v>
      </c>
      <c r="I138" s="201">
        <v>78401373000</v>
      </c>
      <c r="J138" s="201" t="s">
        <v>3910</v>
      </c>
      <c r="K138" s="263"/>
      <c r="L138" s="232">
        <v>43313</v>
      </c>
      <c r="M138" s="269">
        <v>43466</v>
      </c>
      <c r="N138" s="253" t="s">
        <v>4177</v>
      </c>
    </row>
    <row r="139" spans="1:14" ht="56.4">
      <c r="A139" s="239">
        <v>85</v>
      </c>
      <c r="B139" s="239" t="s">
        <v>4006</v>
      </c>
      <c r="C139" s="244" t="s">
        <v>4178</v>
      </c>
      <c r="D139" s="240" t="s">
        <v>4179</v>
      </c>
      <c r="E139" s="243" t="s">
        <v>3915</v>
      </c>
      <c r="F139" s="234" t="s">
        <v>3752</v>
      </c>
      <c r="G139" s="234" t="s">
        <v>54</v>
      </c>
      <c r="H139" s="234">
        <v>84</v>
      </c>
      <c r="I139" s="230" t="s">
        <v>3909</v>
      </c>
      <c r="J139" s="230" t="s">
        <v>3910</v>
      </c>
      <c r="K139" s="237"/>
      <c r="L139" s="232">
        <v>43313</v>
      </c>
      <c r="M139" s="242">
        <v>43539</v>
      </c>
      <c r="N139" s="228" t="s">
        <v>3908</v>
      </c>
    </row>
    <row r="140" spans="1:14" ht="409.6">
      <c r="A140" s="239">
        <v>86</v>
      </c>
      <c r="B140" s="239" t="s">
        <v>4006</v>
      </c>
      <c r="C140" s="244" t="s">
        <v>4180</v>
      </c>
      <c r="D140" s="240" t="s">
        <v>4181</v>
      </c>
      <c r="E140" s="243" t="s">
        <v>3915</v>
      </c>
      <c r="F140" s="234" t="s">
        <v>4182</v>
      </c>
      <c r="G140" s="234" t="s">
        <v>4183</v>
      </c>
      <c r="H140" s="234" t="s">
        <v>4184</v>
      </c>
      <c r="I140" s="230" t="s">
        <v>3909</v>
      </c>
      <c r="J140" s="230" t="s">
        <v>3910</v>
      </c>
      <c r="K140" s="237"/>
      <c r="L140" s="232">
        <v>43313</v>
      </c>
      <c r="M140" s="242" t="s">
        <v>4185</v>
      </c>
      <c r="N140" s="228" t="s">
        <v>3908</v>
      </c>
    </row>
    <row r="141" spans="1:14" ht="56.4">
      <c r="A141" s="239">
        <v>87</v>
      </c>
      <c r="B141" s="239" t="s">
        <v>4006</v>
      </c>
      <c r="C141" s="244" t="s">
        <v>3980</v>
      </c>
      <c r="D141" s="240" t="s">
        <v>4186</v>
      </c>
      <c r="E141" s="243" t="s">
        <v>3915</v>
      </c>
      <c r="F141" s="234" t="s">
        <v>3752</v>
      </c>
      <c r="G141" s="234" t="s">
        <v>54</v>
      </c>
      <c r="H141" s="234">
        <v>318</v>
      </c>
      <c r="I141" s="230" t="s">
        <v>3909</v>
      </c>
      <c r="J141" s="230" t="s">
        <v>3910</v>
      </c>
      <c r="K141" s="237"/>
      <c r="L141" s="232">
        <v>43313</v>
      </c>
      <c r="M141" s="232">
        <v>43497</v>
      </c>
      <c r="N141" s="228" t="s">
        <v>3908</v>
      </c>
    </row>
    <row r="142" spans="1:14" ht="56.4">
      <c r="A142" s="239">
        <v>88</v>
      </c>
      <c r="B142" s="239" t="s">
        <v>4006</v>
      </c>
      <c r="C142" s="233" t="s">
        <v>4187</v>
      </c>
      <c r="D142" s="235" t="s">
        <v>4188</v>
      </c>
      <c r="E142" s="243" t="s">
        <v>3915</v>
      </c>
      <c r="F142" s="233">
        <v>839</v>
      </c>
      <c r="G142" s="209" t="s">
        <v>3992</v>
      </c>
      <c r="H142" s="233">
        <v>1</v>
      </c>
      <c r="I142" s="230" t="s">
        <v>3909</v>
      </c>
      <c r="J142" s="230" t="s">
        <v>3910</v>
      </c>
      <c r="K142" s="263"/>
      <c r="L142" s="232">
        <v>43313</v>
      </c>
      <c r="M142" s="272">
        <v>43647</v>
      </c>
      <c r="N142" s="228" t="s">
        <v>3908</v>
      </c>
    </row>
    <row r="143" spans="1:14" ht="112.8">
      <c r="A143" s="239">
        <v>89</v>
      </c>
      <c r="B143" s="239" t="s">
        <v>4006</v>
      </c>
      <c r="C143" s="244" t="s">
        <v>4189</v>
      </c>
      <c r="D143" s="275" t="s">
        <v>4190</v>
      </c>
      <c r="E143" s="243" t="s">
        <v>3915</v>
      </c>
      <c r="F143" s="234" t="s">
        <v>4130</v>
      </c>
      <c r="G143" s="234" t="s">
        <v>4191</v>
      </c>
      <c r="H143" s="253" t="s">
        <v>4192</v>
      </c>
      <c r="I143" s="230" t="s">
        <v>3909</v>
      </c>
      <c r="J143" s="230" t="s">
        <v>3910</v>
      </c>
      <c r="K143" s="263"/>
      <c r="L143" s="232">
        <v>43313</v>
      </c>
      <c r="M143" s="232">
        <v>43497</v>
      </c>
      <c r="N143" s="228" t="s">
        <v>3908</v>
      </c>
    </row>
    <row r="144" spans="1:14" ht="27.6">
      <c r="A144" s="544" t="s">
        <v>4193</v>
      </c>
      <c r="B144" s="545"/>
      <c r="C144" s="545"/>
      <c r="D144" s="545"/>
      <c r="E144" s="545"/>
      <c r="F144" s="545"/>
      <c r="G144" s="545"/>
      <c r="H144" s="545"/>
      <c r="I144" s="545"/>
      <c r="J144" s="545"/>
      <c r="K144" s="545"/>
      <c r="L144" s="545"/>
      <c r="M144" s="545"/>
      <c r="N144" s="546"/>
    </row>
    <row r="145" spans="1:14" ht="56.4">
      <c r="A145" s="284">
        <v>90</v>
      </c>
      <c r="B145" s="284" t="s">
        <v>4006</v>
      </c>
      <c r="C145" s="285" t="s">
        <v>3970</v>
      </c>
      <c r="D145" s="286" t="s">
        <v>4194</v>
      </c>
      <c r="E145" s="287" t="s">
        <v>3915</v>
      </c>
      <c r="F145" s="288" t="s">
        <v>3752</v>
      </c>
      <c r="G145" s="288" t="s">
        <v>54</v>
      </c>
      <c r="H145" s="288">
        <v>37</v>
      </c>
      <c r="I145" s="289" t="s">
        <v>3909</v>
      </c>
      <c r="J145" s="289" t="s">
        <v>3910</v>
      </c>
      <c r="K145" s="290"/>
      <c r="L145" s="291">
        <v>43313</v>
      </c>
      <c r="M145" s="291">
        <v>43497</v>
      </c>
      <c r="N145" s="292" t="s">
        <v>3908</v>
      </c>
    </row>
    <row r="146" spans="1:14" ht="27.6">
      <c r="A146" s="550" t="s">
        <v>4195</v>
      </c>
      <c r="B146" s="555"/>
      <c r="C146" s="555"/>
      <c r="D146" s="555"/>
      <c r="E146" s="555"/>
      <c r="F146" s="555"/>
      <c r="G146" s="555"/>
      <c r="H146" s="555"/>
      <c r="I146" s="555"/>
      <c r="J146" s="555"/>
      <c r="K146" s="555"/>
      <c r="L146" s="555"/>
      <c r="M146" s="555"/>
      <c r="N146" s="556"/>
    </row>
    <row r="147" spans="1:14" ht="84.6">
      <c r="A147" s="284">
        <v>91</v>
      </c>
      <c r="B147" s="284" t="s">
        <v>4006</v>
      </c>
      <c r="C147" s="285" t="s">
        <v>4134</v>
      </c>
      <c r="D147" s="293" t="s">
        <v>4196</v>
      </c>
      <c r="E147" s="293" t="s">
        <v>4136</v>
      </c>
      <c r="F147" s="294">
        <v>796</v>
      </c>
      <c r="G147" s="294" t="s">
        <v>3964</v>
      </c>
      <c r="H147" s="294">
        <v>153</v>
      </c>
      <c r="I147" s="294">
        <v>78701000</v>
      </c>
      <c r="J147" s="294" t="s">
        <v>3910</v>
      </c>
      <c r="K147" s="295"/>
      <c r="L147" s="296">
        <v>43313</v>
      </c>
      <c r="M147" s="291">
        <v>43497</v>
      </c>
      <c r="N147" s="297" t="s">
        <v>3908</v>
      </c>
    </row>
    <row r="148" spans="1:14" ht="197.4">
      <c r="A148" s="284">
        <v>92</v>
      </c>
      <c r="B148" s="284" t="s">
        <v>4006</v>
      </c>
      <c r="C148" s="297" t="s">
        <v>4197</v>
      </c>
      <c r="D148" s="286" t="s">
        <v>4198</v>
      </c>
      <c r="E148" s="287" t="s">
        <v>3915</v>
      </c>
      <c r="F148" s="288" t="s">
        <v>4130</v>
      </c>
      <c r="G148" s="288" t="s">
        <v>4191</v>
      </c>
      <c r="H148" s="288" t="s">
        <v>4199</v>
      </c>
      <c r="I148" s="298">
        <v>78401373000</v>
      </c>
      <c r="J148" s="289" t="s">
        <v>3910</v>
      </c>
      <c r="K148" s="290"/>
      <c r="L148" s="291" t="s">
        <v>4200</v>
      </c>
      <c r="M148" s="291">
        <v>43497</v>
      </c>
      <c r="N148" s="297" t="s">
        <v>3908</v>
      </c>
    </row>
    <row r="149" spans="1:14" ht="225.6">
      <c r="A149" s="284">
        <v>93</v>
      </c>
      <c r="B149" s="284" t="s">
        <v>4006</v>
      </c>
      <c r="C149" s="285" t="s">
        <v>4201</v>
      </c>
      <c r="D149" s="299" t="s">
        <v>4202</v>
      </c>
      <c r="E149" s="300" t="s">
        <v>3959</v>
      </c>
      <c r="F149" s="301" t="s">
        <v>4203</v>
      </c>
      <c r="G149" s="301" t="s">
        <v>4204</v>
      </c>
      <c r="H149" s="301" t="s">
        <v>4205</v>
      </c>
      <c r="I149" s="289" t="s">
        <v>3909</v>
      </c>
      <c r="J149" s="289" t="s">
        <v>3910</v>
      </c>
      <c r="K149" s="302"/>
      <c r="L149" s="291">
        <v>43313</v>
      </c>
      <c r="M149" s="296">
        <v>43466</v>
      </c>
      <c r="N149" s="297" t="s">
        <v>3908</v>
      </c>
    </row>
    <row r="150" spans="1:14" ht="56.4">
      <c r="A150" s="284">
        <v>94</v>
      </c>
      <c r="B150" s="284" t="s">
        <v>4006</v>
      </c>
      <c r="C150" s="285" t="s">
        <v>3980</v>
      </c>
      <c r="D150" s="286" t="s">
        <v>4206</v>
      </c>
      <c r="E150" s="287" t="s">
        <v>3915</v>
      </c>
      <c r="F150" s="288" t="s">
        <v>3752</v>
      </c>
      <c r="G150" s="288" t="s">
        <v>54</v>
      </c>
      <c r="H150" s="288">
        <v>1</v>
      </c>
      <c r="I150" s="298">
        <v>78401373000</v>
      </c>
      <c r="J150" s="289" t="s">
        <v>3910</v>
      </c>
      <c r="K150" s="303"/>
      <c r="L150" s="291">
        <v>43313</v>
      </c>
      <c r="M150" s="291">
        <v>43617</v>
      </c>
      <c r="N150" s="297" t="s">
        <v>3908</v>
      </c>
    </row>
    <row r="151" spans="1:14" ht="56.4">
      <c r="A151" s="284">
        <v>95</v>
      </c>
      <c r="B151" s="284" t="s">
        <v>4006</v>
      </c>
      <c r="C151" s="255" t="s">
        <v>4019</v>
      </c>
      <c r="D151" s="304" t="s">
        <v>4020</v>
      </c>
      <c r="E151" s="305" t="s">
        <v>3915</v>
      </c>
      <c r="F151" s="284" t="s">
        <v>3752</v>
      </c>
      <c r="G151" s="306" t="s">
        <v>1600</v>
      </c>
      <c r="H151" s="294">
        <v>3</v>
      </c>
      <c r="I151" s="288">
        <v>78401373000</v>
      </c>
      <c r="J151" s="288" t="s">
        <v>3910</v>
      </c>
      <c r="K151" s="295"/>
      <c r="L151" s="291">
        <v>43313</v>
      </c>
      <c r="M151" s="291">
        <v>43678</v>
      </c>
      <c r="N151" s="297" t="s">
        <v>3908</v>
      </c>
    </row>
    <row r="152" spans="1:14" ht="27.6">
      <c r="A152" s="550" t="s">
        <v>4207</v>
      </c>
      <c r="B152" s="565"/>
      <c r="C152" s="565"/>
      <c r="D152" s="565"/>
      <c r="E152" s="565"/>
      <c r="F152" s="565"/>
      <c r="G152" s="565"/>
      <c r="H152" s="565"/>
      <c r="I152" s="565"/>
      <c r="J152" s="565"/>
      <c r="K152" s="565"/>
      <c r="L152" s="565"/>
      <c r="M152" s="565"/>
      <c r="N152" s="566"/>
    </row>
    <row r="153" spans="1:14" ht="56.4">
      <c r="A153" s="284">
        <v>96</v>
      </c>
      <c r="B153" s="284" t="s">
        <v>4006</v>
      </c>
      <c r="C153" s="285" t="s">
        <v>3980</v>
      </c>
      <c r="D153" s="299" t="s">
        <v>4208</v>
      </c>
      <c r="E153" s="293" t="s">
        <v>3915</v>
      </c>
      <c r="F153" s="294">
        <v>839</v>
      </c>
      <c r="G153" s="294" t="s">
        <v>3929</v>
      </c>
      <c r="H153" s="294">
        <v>3</v>
      </c>
      <c r="I153" s="298">
        <v>78401373000</v>
      </c>
      <c r="J153" s="289" t="s">
        <v>3910</v>
      </c>
      <c r="K153" s="307"/>
      <c r="L153" s="296">
        <v>43344</v>
      </c>
      <c r="M153" s="291">
        <v>43709</v>
      </c>
      <c r="N153" s="297" t="s">
        <v>3908</v>
      </c>
    </row>
    <row r="154" spans="1:14" ht="56.4">
      <c r="A154" s="284">
        <v>97</v>
      </c>
      <c r="B154" s="284" t="s">
        <v>4006</v>
      </c>
      <c r="C154" s="301" t="s">
        <v>3927</v>
      </c>
      <c r="D154" s="299" t="s">
        <v>4209</v>
      </c>
      <c r="E154" s="287" t="s">
        <v>3915</v>
      </c>
      <c r="F154" s="294">
        <v>839</v>
      </c>
      <c r="G154" s="294" t="s">
        <v>3929</v>
      </c>
      <c r="H154" s="294">
        <v>9</v>
      </c>
      <c r="I154" s="298">
        <v>78401373000</v>
      </c>
      <c r="J154" s="289" t="s">
        <v>3910</v>
      </c>
      <c r="K154" s="307"/>
      <c r="L154" s="296">
        <v>43344</v>
      </c>
      <c r="M154" s="294" t="s">
        <v>4210</v>
      </c>
      <c r="N154" s="297" t="s">
        <v>3908</v>
      </c>
    </row>
    <row r="155" spans="1:14" ht="253.8">
      <c r="A155" s="284">
        <v>98</v>
      </c>
      <c r="B155" s="284" t="s">
        <v>4006</v>
      </c>
      <c r="C155" s="308" t="s">
        <v>4211</v>
      </c>
      <c r="D155" s="309" t="s">
        <v>4212</v>
      </c>
      <c r="E155" s="305" t="s">
        <v>3959</v>
      </c>
      <c r="F155" s="301" t="s">
        <v>4100</v>
      </c>
      <c r="G155" s="301" t="s">
        <v>4213</v>
      </c>
      <c r="H155" s="301" t="s">
        <v>4214</v>
      </c>
      <c r="I155" s="298">
        <v>78401373000</v>
      </c>
      <c r="J155" s="289" t="s">
        <v>3910</v>
      </c>
      <c r="K155" s="294"/>
      <c r="L155" s="296">
        <v>43344</v>
      </c>
      <c r="M155" s="310">
        <v>43466</v>
      </c>
      <c r="N155" s="297" t="s">
        <v>3908</v>
      </c>
    </row>
    <row r="156" spans="1:14" ht="56.4">
      <c r="A156" s="284">
        <v>99</v>
      </c>
      <c r="B156" s="284" t="s">
        <v>4006</v>
      </c>
      <c r="C156" s="285" t="s">
        <v>4215</v>
      </c>
      <c r="D156" s="309" t="s">
        <v>4216</v>
      </c>
      <c r="E156" s="305" t="s">
        <v>3915</v>
      </c>
      <c r="F156" s="301">
        <v>839</v>
      </c>
      <c r="G156" s="301" t="s">
        <v>3920</v>
      </c>
      <c r="H156" s="301">
        <v>2</v>
      </c>
      <c r="I156" s="298">
        <v>78401373000</v>
      </c>
      <c r="J156" s="289" t="s">
        <v>3910</v>
      </c>
      <c r="K156" s="295"/>
      <c r="L156" s="296">
        <v>43344</v>
      </c>
      <c r="M156" s="310" t="s">
        <v>4217</v>
      </c>
      <c r="N156" s="297" t="s">
        <v>3908</v>
      </c>
    </row>
    <row r="157" spans="1:14" ht="27.6">
      <c r="A157" s="550" t="s">
        <v>4218</v>
      </c>
      <c r="B157" s="553"/>
      <c r="C157" s="553"/>
      <c r="D157" s="553"/>
      <c r="E157" s="553"/>
      <c r="F157" s="553"/>
      <c r="G157" s="553"/>
      <c r="H157" s="553"/>
      <c r="I157" s="553"/>
      <c r="J157" s="553"/>
      <c r="K157" s="553"/>
      <c r="L157" s="553"/>
      <c r="M157" s="553"/>
      <c r="N157" s="554"/>
    </row>
    <row r="158" spans="1:14" ht="197.4">
      <c r="A158" s="284">
        <v>100</v>
      </c>
      <c r="B158" s="284" t="s">
        <v>4006</v>
      </c>
      <c r="C158" s="285" t="s">
        <v>4219</v>
      </c>
      <c r="D158" s="300" t="s">
        <v>4220</v>
      </c>
      <c r="E158" s="305" t="s">
        <v>3959</v>
      </c>
      <c r="F158" s="301" t="s">
        <v>4221</v>
      </c>
      <c r="G158" s="301" t="s">
        <v>4222</v>
      </c>
      <c r="H158" s="301" t="s">
        <v>4223</v>
      </c>
      <c r="I158" s="298">
        <v>78401373000</v>
      </c>
      <c r="J158" s="289" t="s">
        <v>3910</v>
      </c>
      <c r="K158" s="294"/>
      <c r="L158" s="296">
        <v>43344</v>
      </c>
      <c r="M158" s="311">
        <v>43466</v>
      </c>
      <c r="N158" s="294" t="s">
        <v>3908</v>
      </c>
    </row>
    <row r="159" spans="1:14" ht="56.4">
      <c r="A159" s="284">
        <v>101</v>
      </c>
      <c r="B159" s="284" t="s">
        <v>4006</v>
      </c>
      <c r="C159" s="285" t="s">
        <v>4224</v>
      </c>
      <c r="D159" s="312" t="s">
        <v>4225</v>
      </c>
      <c r="E159" s="300" t="s">
        <v>3959</v>
      </c>
      <c r="F159" s="294" t="s">
        <v>3752</v>
      </c>
      <c r="G159" s="294" t="s">
        <v>1600</v>
      </c>
      <c r="H159" s="294">
        <v>1</v>
      </c>
      <c r="I159" s="298">
        <v>78401373000</v>
      </c>
      <c r="J159" s="289" t="s">
        <v>3910</v>
      </c>
      <c r="K159" s="295"/>
      <c r="L159" s="294" t="s">
        <v>4226</v>
      </c>
      <c r="M159" s="311">
        <v>43466</v>
      </c>
      <c r="N159" s="294" t="s">
        <v>3908</v>
      </c>
    </row>
    <row r="160" spans="1:14" ht="56.4">
      <c r="A160" s="284">
        <v>102</v>
      </c>
      <c r="B160" s="284" t="s">
        <v>4006</v>
      </c>
      <c r="C160" s="294" t="s">
        <v>4227</v>
      </c>
      <c r="D160" s="300" t="s">
        <v>4228</v>
      </c>
      <c r="E160" s="300" t="s">
        <v>3959</v>
      </c>
      <c r="F160" s="284" t="s">
        <v>3752</v>
      </c>
      <c r="G160" s="301" t="s">
        <v>4229</v>
      </c>
      <c r="H160" s="313" t="s">
        <v>4230</v>
      </c>
      <c r="I160" s="289" t="s">
        <v>3909</v>
      </c>
      <c r="J160" s="289" t="s">
        <v>3910</v>
      </c>
      <c r="K160" s="290"/>
      <c r="L160" s="296">
        <v>43344</v>
      </c>
      <c r="M160" s="314" t="s">
        <v>4231</v>
      </c>
      <c r="N160" s="294" t="s">
        <v>3908</v>
      </c>
    </row>
    <row r="161" spans="1:14" ht="27.6">
      <c r="A161" s="550" t="s">
        <v>4232</v>
      </c>
      <c r="B161" s="563"/>
      <c r="C161" s="563"/>
      <c r="D161" s="563"/>
      <c r="E161" s="563"/>
      <c r="F161" s="563"/>
      <c r="G161" s="563"/>
      <c r="H161" s="563"/>
      <c r="I161" s="563"/>
      <c r="J161" s="563"/>
      <c r="K161" s="563"/>
      <c r="L161" s="563"/>
      <c r="M161" s="563"/>
      <c r="N161" s="564"/>
    </row>
    <row r="162" spans="1:14" ht="28.2">
      <c r="A162" s="284">
        <v>103</v>
      </c>
      <c r="B162" s="284" t="s">
        <v>4006</v>
      </c>
      <c r="C162" s="285" t="s">
        <v>4233</v>
      </c>
      <c r="D162" s="299" t="s">
        <v>4234</v>
      </c>
      <c r="E162" s="315" t="s">
        <v>3959</v>
      </c>
      <c r="F162" s="294" t="s">
        <v>3752</v>
      </c>
      <c r="G162" s="316" t="s">
        <v>54</v>
      </c>
      <c r="H162" s="317">
        <v>472</v>
      </c>
      <c r="I162" s="298">
        <v>78401373000</v>
      </c>
      <c r="J162" s="289" t="s">
        <v>3910</v>
      </c>
      <c r="K162" s="290"/>
      <c r="L162" s="291">
        <v>43344</v>
      </c>
      <c r="M162" s="318" t="s">
        <v>4231</v>
      </c>
      <c r="N162" s="284" t="s">
        <v>3908</v>
      </c>
    </row>
    <row r="163" spans="1:14" ht="56.4">
      <c r="A163" s="284">
        <v>104</v>
      </c>
      <c r="B163" s="284" t="s">
        <v>4006</v>
      </c>
      <c r="C163" s="277" t="s">
        <v>4235</v>
      </c>
      <c r="D163" s="300" t="s">
        <v>4236</v>
      </c>
      <c r="E163" s="315" t="s">
        <v>3959</v>
      </c>
      <c r="F163" s="294" t="s">
        <v>3752</v>
      </c>
      <c r="G163" s="301" t="s">
        <v>4237</v>
      </c>
      <c r="H163" s="301" t="s">
        <v>4238</v>
      </c>
      <c r="I163" s="298">
        <v>78401373000</v>
      </c>
      <c r="J163" s="289" t="s">
        <v>3910</v>
      </c>
      <c r="K163" s="290"/>
      <c r="L163" s="291">
        <v>43344</v>
      </c>
      <c r="M163" s="318" t="s">
        <v>4231</v>
      </c>
      <c r="N163" s="284" t="s">
        <v>3908</v>
      </c>
    </row>
    <row r="164" spans="1:14" ht="56.4">
      <c r="A164" s="284">
        <v>105</v>
      </c>
      <c r="B164" s="284" t="s">
        <v>4006</v>
      </c>
      <c r="C164" s="294" t="s">
        <v>4235</v>
      </c>
      <c r="D164" s="300" t="s">
        <v>4239</v>
      </c>
      <c r="E164" s="315" t="s">
        <v>3959</v>
      </c>
      <c r="F164" s="294" t="s">
        <v>3752</v>
      </c>
      <c r="G164" s="301" t="s">
        <v>4237</v>
      </c>
      <c r="H164" s="301" t="s">
        <v>4240</v>
      </c>
      <c r="I164" s="298">
        <v>78401373000</v>
      </c>
      <c r="J164" s="289" t="s">
        <v>3910</v>
      </c>
      <c r="K164" s="290"/>
      <c r="L164" s="291">
        <v>43344</v>
      </c>
      <c r="M164" s="318" t="s">
        <v>4231</v>
      </c>
      <c r="N164" s="284" t="s">
        <v>3908</v>
      </c>
    </row>
    <row r="165" spans="1:14" ht="28.2">
      <c r="A165" s="284">
        <v>106</v>
      </c>
      <c r="B165" s="284" t="s">
        <v>4006</v>
      </c>
      <c r="C165" s="285" t="s">
        <v>4241</v>
      </c>
      <c r="D165" s="300" t="s">
        <v>4242</v>
      </c>
      <c r="E165" s="300" t="s">
        <v>3959</v>
      </c>
      <c r="F165" s="294" t="s">
        <v>3752</v>
      </c>
      <c r="G165" s="294" t="s">
        <v>54</v>
      </c>
      <c r="H165" s="294">
        <v>2</v>
      </c>
      <c r="I165" s="298">
        <v>78401373000</v>
      </c>
      <c r="J165" s="289" t="s">
        <v>3910</v>
      </c>
      <c r="K165" s="295"/>
      <c r="L165" s="291">
        <v>43344</v>
      </c>
      <c r="M165" s="291">
        <v>43770</v>
      </c>
      <c r="N165" s="297" t="s">
        <v>4036</v>
      </c>
    </row>
    <row r="166" spans="1:14" ht="28.2">
      <c r="A166" s="284">
        <v>107</v>
      </c>
      <c r="B166" s="284" t="s">
        <v>4006</v>
      </c>
      <c r="C166" s="285" t="s">
        <v>4243</v>
      </c>
      <c r="D166" s="300" t="s">
        <v>4244</v>
      </c>
      <c r="E166" s="300" t="s">
        <v>3959</v>
      </c>
      <c r="F166" s="294" t="s">
        <v>3752</v>
      </c>
      <c r="G166" s="294" t="s">
        <v>54</v>
      </c>
      <c r="H166" s="294">
        <v>6</v>
      </c>
      <c r="I166" s="298">
        <v>78401373000</v>
      </c>
      <c r="J166" s="289" t="s">
        <v>3910</v>
      </c>
      <c r="K166" s="295"/>
      <c r="L166" s="291">
        <v>43344</v>
      </c>
      <c r="M166" s="291">
        <v>43466</v>
      </c>
      <c r="N166" s="297" t="s">
        <v>4036</v>
      </c>
    </row>
    <row r="167" spans="1:14" ht="56.4">
      <c r="A167" s="284">
        <v>108</v>
      </c>
      <c r="B167" s="284" t="s">
        <v>4006</v>
      </c>
      <c r="C167" s="285" t="s">
        <v>3980</v>
      </c>
      <c r="D167" s="299" t="s">
        <v>4245</v>
      </c>
      <c r="E167" s="312" t="s">
        <v>3915</v>
      </c>
      <c r="F167" s="294" t="s">
        <v>3752</v>
      </c>
      <c r="G167" s="294" t="s">
        <v>54</v>
      </c>
      <c r="H167" s="294">
        <v>1</v>
      </c>
      <c r="I167" s="298">
        <v>78401373000</v>
      </c>
      <c r="J167" s="289" t="s">
        <v>3910</v>
      </c>
      <c r="K167" s="295"/>
      <c r="L167" s="291">
        <v>43344</v>
      </c>
      <c r="M167" s="296">
        <v>43556</v>
      </c>
      <c r="N167" s="297" t="s">
        <v>4036</v>
      </c>
    </row>
    <row r="168" spans="1:14" ht="27.6">
      <c r="A168" s="550" t="s">
        <v>4246</v>
      </c>
      <c r="B168" s="551"/>
      <c r="C168" s="551"/>
      <c r="D168" s="551"/>
      <c r="E168" s="551"/>
      <c r="F168" s="551"/>
      <c r="G168" s="551"/>
      <c r="H168" s="551"/>
      <c r="I168" s="551"/>
      <c r="J168" s="551"/>
      <c r="K168" s="551"/>
      <c r="L168" s="551"/>
      <c r="M168" s="551"/>
      <c r="N168" s="552"/>
    </row>
    <row r="169" spans="1:14" ht="56.4">
      <c r="A169" s="284">
        <v>109</v>
      </c>
      <c r="B169" s="284" t="s">
        <v>4006</v>
      </c>
      <c r="C169" s="301" t="s">
        <v>4247</v>
      </c>
      <c r="D169" s="300" t="s">
        <v>4248</v>
      </c>
      <c r="E169" s="305" t="s">
        <v>3915</v>
      </c>
      <c r="F169" s="288" t="s">
        <v>3752</v>
      </c>
      <c r="G169" s="288" t="s">
        <v>54</v>
      </c>
      <c r="H169" s="319">
        <v>4878</v>
      </c>
      <c r="I169" s="320" t="s">
        <v>3909</v>
      </c>
      <c r="J169" s="320" t="s">
        <v>3910</v>
      </c>
      <c r="K169" s="290"/>
      <c r="L169" s="291">
        <v>43344</v>
      </c>
      <c r="M169" s="318" t="s">
        <v>4231</v>
      </c>
      <c r="N169" s="292" t="s">
        <v>3908</v>
      </c>
    </row>
    <row r="170" spans="1:14" ht="56.4">
      <c r="A170" s="284">
        <v>110</v>
      </c>
      <c r="B170" s="284" t="s">
        <v>4006</v>
      </c>
      <c r="C170" s="321" t="s">
        <v>4249</v>
      </c>
      <c r="D170" s="322" t="s">
        <v>4250</v>
      </c>
      <c r="E170" s="323" t="s">
        <v>3959</v>
      </c>
      <c r="F170" s="324" t="s">
        <v>4251</v>
      </c>
      <c r="G170" s="325" t="s">
        <v>4252</v>
      </c>
      <c r="H170" s="326" t="s">
        <v>4253</v>
      </c>
      <c r="I170" s="320" t="s">
        <v>3909</v>
      </c>
      <c r="J170" s="320" t="s">
        <v>3910</v>
      </c>
      <c r="K170" s="327"/>
      <c r="L170" s="291">
        <v>43344</v>
      </c>
      <c r="M170" s="328" t="s">
        <v>3978</v>
      </c>
      <c r="N170" s="292" t="s">
        <v>3908</v>
      </c>
    </row>
    <row r="171" spans="1:14" ht="28.2">
      <c r="A171" s="284">
        <v>111</v>
      </c>
      <c r="B171" s="284" t="s">
        <v>4006</v>
      </c>
      <c r="C171" s="285" t="s">
        <v>4254</v>
      </c>
      <c r="D171" s="299" t="s">
        <v>4255</v>
      </c>
      <c r="E171" s="323" t="s">
        <v>3959</v>
      </c>
      <c r="F171" s="324">
        <v>796</v>
      </c>
      <c r="G171" s="294" t="s">
        <v>54</v>
      </c>
      <c r="H171" s="329">
        <v>95060</v>
      </c>
      <c r="I171" s="320" t="s">
        <v>3909</v>
      </c>
      <c r="J171" s="320" t="s">
        <v>3910</v>
      </c>
      <c r="K171" s="295"/>
      <c r="L171" s="294" t="s">
        <v>4226</v>
      </c>
      <c r="M171" s="294" t="s">
        <v>4256</v>
      </c>
      <c r="N171" s="292" t="s">
        <v>3908</v>
      </c>
    </row>
    <row r="172" spans="1:14" ht="84.6">
      <c r="A172" s="284">
        <v>112</v>
      </c>
      <c r="B172" s="284" t="s">
        <v>4006</v>
      </c>
      <c r="C172" s="285" t="s">
        <v>4257</v>
      </c>
      <c r="D172" s="293" t="s">
        <v>4258</v>
      </c>
      <c r="E172" s="305" t="s">
        <v>3915</v>
      </c>
      <c r="F172" s="288" t="s">
        <v>4130</v>
      </c>
      <c r="G172" s="288" t="s">
        <v>4191</v>
      </c>
      <c r="H172" s="288" t="s">
        <v>4259</v>
      </c>
      <c r="I172" s="320" t="s">
        <v>3909</v>
      </c>
      <c r="J172" s="320" t="s">
        <v>3910</v>
      </c>
      <c r="K172" s="294"/>
      <c r="L172" s="330" t="s">
        <v>4226</v>
      </c>
      <c r="M172" s="296">
        <v>43556</v>
      </c>
      <c r="N172" s="292" t="s">
        <v>3908</v>
      </c>
    </row>
    <row r="173" spans="1:14" ht="56.4">
      <c r="A173" s="284">
        <v>113</v>
      </c>
      <c r="B173" s="284" t="s">
        <v>4006</v>
      </c>
      <c r="C173" s="285" t="s">
        <v>4260</v>
      </c>
      <c r="D173" s="300" t="s">
        <v>4112</v>
      </c>
      <c r="E173" s="305" t="s">
        <v>3915</v>
      </c>
      <c r="F173" s="294">
        <v>796</v>
      </c>
      <c r="G173" s="294" t="s">
        <v>54</v>
      </c>
      <c r="H173" s="288">
        <v>26</v>
      </c>
      <c r="I173" s="320" t="s">
        <v>3909</v>
      </c>
      <c r="J173" s="320" t="s">
        <v>3910</v>
      </c>
      <c r="K173" s="294"/>
      <c r="L173" s="330" t="s">
        <v>4226</v>
      </c>
      <c r="M173" s="296">
        <v>43466</v>
      </c>
      <c r="N173" s="292" t="s">
        <v>3908</v>
      </c>
    </row>
    <row r="174" spans="1:14" ht="56.4">
      <c r="A174" s="284">
        <f>A173+1</f>
        <v>114</v>
      </c>
      <c r="B174" s="284" t="s">
        <v>4006</v>
      </c>
      <c r="C174" s="285" t="s">
        <v>3980</v>
      </c>
      <c r="D174" s="299" t="s">
        <v>4261</v>
      </c>
      <c r="E174" s="305" t="s">
        <v>3915</v>
      </c>
      <c r="F174" s="294">
        <v>839</v>
      </c>
      <c r="G174" s="299" t="s">
        <v>3929</v>
      </c>
      <c r="H174" s="294">
        <v>1</v>
      </c>
      <c r="I174" s="320" t="s">
        <v>3909</v>
      </c>
      <c r="J174" s="320" t="s">
        <v>3910</v>
      </c>
      <c r="K174" s="295"/>
      <c r="L174" s="330" t="s">
        <v>4226</v>
      </c>
      <c r="M174" s="296">
        <v>43800</v>
      </c>
      <c r="N174" s="292" t="s">
        <v>3908</v>
      </c>
    </row>
    <row r="175" spans="1:14" ht="225.6">
      <c r="A175" s="284">
        <f t="shared" ref="A175" si="6">A174+1</f>
        <v>115</v>
      </c>
      <c r="B175" s="284" t="s">
        <v>4006</v>
      </c>
      <c r="C175" s="285" t="s">
        <v>4262</v>
      </c>
      <c r="D175" s="312" t="s">
        <v>4263</v>
      </c>
      <c r="E175" s="305" t="s">
        <v>3915</v>
      </c>
      <c r="F175" s="301" t="s">
        <v>4264</v>
      </c>
      <c r="G175" s="301" t="s">
        <v>4265</v>
      </c>
      <c r="H175" s="301" t="s">
        <v>4266</v>
      </c>
      <c r="I175" s="320" t="s">
        <v>3909</v>
      </c>
      <c r="J175" s="320" t="s">
        <v>3910</v>
      </c>
      <c r="K175" s="295"/>
      <c r="L175" s="294" t="s">
        <v>4226</v>
      </c>
      <c r="M175" s="296">
        <v>43466</v>
      </c>
      <c r="N175" s="292" t="s">
        <v>3908</v>
      </c>
    </row>
    <row r="176" spans="1:14" ht="27.6">
      <c r="A176" s="560" t="s">
        <v>4267</v>
      </c>
      <c r="B176" s="561"/>
      <c r="C176" s="561"/>
      <c r="D176" s="561"/>
      <c r="E176" s="561"/>
      <c r="F176" s="561"/>
      <c r="G176" s="561"/>
      <c r="H176" s="561"/>
      <c r="I176" s="561"/>
      <c r="J176" s="561"/>
      <c r="K176" s="561"/>
      <c r="L176" s="561"/>
      <c r="M176" s="561"/>
      <c r="N176" s="562"/>
    </row>
    <row r="177" spans="1:14" ht="84.6">
      <c r="A177" s="284">
        <v>116</v>
      </c>
      <c r="B177" s="284" t="s">
        <v>4006</v>
      </c>
      <c r="C177" s="301" t="s">
        <v>4268</v>
      </c>
      <c r="D177" s="300" t="s">
        <v>4269</v>
      </c>
      <c r="E177" s="305" t="s">
        <v>3915</v>
      </c>
      <c r="F177" s="332" t="s">
        <v>4270</v>
      </c>
      <c r="G177" s="301" t="s">
        <v>4237</v>
      </c>
      <c r="H177" s="301" t="s">
        <v>4271</v>
      </c>
      <c r="I177" s="320" t="s">
        <v>3909</v>
      </c>
      <c r="J177" s="320" t="s">
        <v>3910</v>
      </c>
      <c r="K177" s="290"/>
      <c r="L177" s="333">
        <v>43374</v>
      </c>
      <c r="M177" s="296">
        <v>43800</v>
      </c>
      <c r="N177" s="292" t="s">
        <v>3908</v>
      </c>
    </row>
    <row r="178" spans="1:14" ht="56.4">
      <c r="A178" s="284">
        <v>117</v>
      </c>
      <c r="B178" s="284" t="s">
        <v>4006</v>
      </c>
      <c r="C178" s="285" t="s">
        <v>4272</v>
      </c>
      <c r="D178" s="299" t="s">
        <v>4273</v>
      </c>
      <c r="E178" s="305" t="s">
        <v>3915</v>
      </c>
      <c r="F178" s="332" t="s">
        <v>4270</v>
      </c>
      <c r="G178" s="301" t="s">
        <v>4237</v>
      </c>
      <c r="H178" s="301" t="s">
        <v>4274</v>
      </c>
      <c r="I178" s="320" t="s">
        <v>3909</v>
      </c>
      <c r="J178" s="320" t="s">
        <v>3910</v>
      </c>
      <c r="K178" s="295"/>
      <c r="L178" s="333">
        <v>43374</v>
      </c>
      <c r="M178" s="296">
        <v>43801</v>
      </c>
      <c r="N178" s="292" t="s">
        <v>3908</v>
      </c>
    </row>
    <row r="179" spans="1:14" ht="84.6">
      <c r="A179" s="284">
        <v>118</v>
      </c>
      <c r="B179" s="284" t="s">
        <v>4006</v>
      </c>
      <c r="C179" s="321" t="s">
        <v>4275</v>
      </c>
      <c r="D179" s="300" t="s">
        <v>4276</v>
      </c>
      <c r="E179" s="305" t="s">
        <v>3915</v>
      </c>
      <c r="F179" s="332" t="s">
        <v>4270</v>
      </c>
      <c r="G179" s="301" t="s">
        <v>4237</v>
      </c>
      <c r="H179" s="301" t="s">
        <v>4277</v>
      </c>
      <c r="I179" s="320" t="s">
        <v>3909</v>
      </c>
      <c r="J179" s="320" t="s">
        <v>3910</v>
      </c>
      <c r="K179" s="290"/>
      <c r="L179" s="333">
        <v>43374</v>
      </c>
      <c r="M179" s="296">
        <v>43802</v>
      </c>
      <c r="N179" s="292" t="s">
        <v>3908</v>
      </c>
    </row>
    <row r="180" spans="1:14" ht="56.4">
      <c r="A180" s="284">
        <v>119</v>
      </c>
      <c r="B180" s="284" t="s">
        <v>4006</v>
      </c>
      <c r="C180" s="294" t="s">
        <v>3980</v>
      </c>
      <c r="D180" s="299" t="s">
        <v>4278</v>
      </c>
      <c r="E180" s="305" t="s">
        <v>3915</v>
      </c>
      <c r="F180" s="294">
        <v>839</v>
      </c>
      <c r="G180" s="294" t="s">
        <v>3929</v>
      </c>
      <c r="H180" s="294">
        <v>1</v>
      </c>
      <c r="I180" s="320" t="s">
        <v>3909</v>
      </c>
      <c r="J180" s="294" t="s">
        <v>3910</v>
      </c>
      <c r="K180" s="295"/>
      <c r="L180" s="333">
        <v>43374</v>
      </c>
      <c r="M180" s="294" t="s">
        <v>4279</v>
      </c>
      <c r="N180" s="294" t="s">
        <v>3908</v>
      </c>
    </row>
    <row r="181" spans="1:14" ht="394.8">
      <c r="A181" s="284">
        <v>120</v>
      </c>
      <c r="B181" s="284" t="s">
        <v>4006</v>
      </c>
      <c r="C181" s="321" t="s">
        <v>4280</v>
      </c>
      <c r="D181" s="293" t="s">
        <v>4281</v>
      </c>
      <c r="E181" s="305" t="s">
        <v>3915</v>
      </c>
      <c r="F181" s="301" t="s">
        <v>4282</v>
      </c>
      <c r="G181" s="301" t="s">
        <v>4283</v>
      </c>
      <c r="H181" s="301" t="s">
        <v>4284</v>
      </c>
      <c r="I181" s="320" t="s">
        <v>3909</v>
      </c>
      <c r="J181" s="294" t="s">
        <v>3910</v>
      </c>
      <c r="K181" s="334"/>
      <c r="L181" s="333">
        <v>43374</v>
      </c>
      <c r="M181" s="296">
        <v>43497</v>
      </c>
      <c r="N181" s="294" t="s">
        <v>3908</v>
      </c>
    </row>
    <row r="182" spans="1:14" ht="56.4">
      <c r="A182" s="284">
        <v>121</v>
      </c>
      <c r="B182" s="284" t="s">
        <v>4006</v>
      </c>
      <c r="C182" s="285" t="s">
        <v>4285</v>
      </c>
      <c r="D182" s="299" t="s">
        <v>4286</v>
      </c>
      <c r="E182" s="305" t="s">
        <v>3915</v>
      </c>
      <c r="F182" s="335" t="s">
        <v>4287</v>
      </c>
      <c r="G182" s="294" t="s">
        <v>4288</v>
      </c>
      <c r="H182" s="294">
        <v>716</v>
      </c>
      <c r="I182" s="320" t="s">
        <v>3909</v>
      </c>
      <c r="J182" s="294" t="s">
        <v>3910</v>
      </c>
      <c r="K182" s="295"/>
      <c r="L182" s="296">
        <v>43374</v>
      </c>
      <c r="M182" s="335" t="s">
        <v>4074</v>
      </c>
      <c r="N182" s="294" t="s">
        <v>3908</v>
      </c>
    </row>
    <row r="183" spans="1:14" ht="27.6">
      <c r="A183" s="573" t="s">
        <v>4289</v>
      </c>
      <c r="B183" s="574"/>
      <c r="C183" s="574"/>
      <c r="D183" s="574"/>
      <c r="E183" s="574"/>
      <c r="F183" s="574"/>
      <c r="G183" s="574"/>
      <c r="H183" s="574"/>
      <c r="I183" s="574"/>
      <c r="J183" s="574"/>
      <c r="K183" s="574"/>
      <c r="L183" s="574"/>
      <c r="M183" s="574"/>
      <c r="N183" s="575"/>
    </row>
    <row r="184" spans="1:14" ht="56.4">
      <c r="A184" s="288">
        <v>122</v>
      </c>
      <c r="B184" s="288" t="s">
        <v>4006</v>
      </c>
      <c r="C184" s="285" t="s">
        <v>4272</v>
      </c>
      <c r="D184" s="293" t="s">
        <v>4273</v>
      </c>
      <c r="E184" s="305" t="s">
        <v>3915</v>
      </c>
      <c r="F184" s="332">
        <v>839796</v>
      </c>
      <c r="G184" s="301" t="s">
        <v>4237</v>
      </c>
      <c r="H184" s="301" t="s">
        <v>4290</v>
      </c>
      <c r="I184" s="320" t="s">
        <v>3909</v>
      </c>
      <c r="J184" s="301" t="s">
        <v>3910</v>
      </c>
      <c r="K184" s="301"/>
      <c r="L184" s="336">
        <v>43374</v>
      </c>
      <c r="M184" s="337" t="s">
        <v>4074</v>
      </c>
      <c r="N184" s="301" t="s">
        <v>3908</v>
      </c>
    </row>
    <row r="185" spans="1:14" ht="141">
      <c r="A185" s="288">
        <v>123</v>
      </c>
      <c r="B185" s="288" t="s">
        <v>4006</v>
      </c>
      <c r="C185" s="285" t="s">
        <v>4291</v>
      </c>
      <c r="D185" s="293" t="s">
        <v>4276</v>
      </c>
      <c r="E185" s="305" t="s">
        <v>3915</v>
      </c>
      <c r="F185" s="332">
        <v>839796</v>
      </c>
      <c r="G185" s="301" t="s">
        <v>4237</v>
      </c>
      <c r="H185" s="301" t="s">
        <v>4292</v>
      </c>
      <c r="I185" s="320" t="s">
        <v>3909</v>
      </c>
      <c r="J185" s="301" t="s">
        <v>3910</v>
      </c>
      <c r="K185" s="338"/>
      <c r="L185" s="336">
        <v>43374</v>
      </c>
      <c r="M185" s="337" t="s">
        <v>4074</v>
      </c>
      <c r="N185" s="301" t="s">
        <v>3908</v>
      </c>
    </row>
    <row r="186" spans="1:14" ht="56.4">
      <c r="A186" s="288">
        <v>124</v>
      </c>
      <c r="B186" s="288" t="s">
        <v>4006</v>
      </c>
      <c r="C186" s="285" t="s">
        <v>3980</v>
      </c>
      <c r="D186" s="293" t="s">
        <v>4293</v>
      </c>
      <c r="E186" s="305" t="s">
        <v>3915</v>
      </c>
      <c r="F186" s="301">
        <v>839</v>
      </c>
      <c r="G186" s="301" t="s">
        <v>3929</v>
      </c>
      <c r="H186" s="301">
        <v>1</v>
      </c>
      <c r="I186" s="320" t="s">
        <v>3909</v>
      </c>
      <c r="J186" s="301" t="s">
        <v>3910</v>
      </c>
      <c r="K186" s="338"/>
      <c r="L186" s="336">
        <v>43374</v>
      </c>
      <c r="M186" s="310">
        <v>43802</v>
      </c>
      <c r="N186" s="301" t="s">
        <v>3908</v>
      </c>
    </row>
    <row r="187" spans="1:14" ht="84.6">
      <c r="A187" s="288">
        <v>125</v>
      </c>
      <c r="B187" s="288" t="s">
        <v>4006</v>
      </c>
      <c r="C187" s="285" t="s">
        <v>4294</v>
      </c>
      <c r="D187" s="293" t="s">
        <v>4295</v>
      </c>
      <c r="E187" s="305" t="s">
        <v>3915</v>
      </c>
      <c r="F187" s="301" t="s">
        <v>4296</v>
      </c>
      <c r="G187" s="301" t="s">
        <v>4297</v>
      </c>
      <c r="H187" s="301" t="s">
        <v>4298</v>
      </c>
      <c r="I187" s="301">
        <v>78701000</v>
      </c>
      <c r="J187" s="301" t="s">
        <v>3910</v>
      </c>
      <c r="K187" s="338"/>
      <c r="L187" s="336">
        <v>43374</v>
      </c>
      <c r="M187" s="339" t="s">
        <v>4299</v>
      </c>
      <c r="N187" s="301" t="s">
        <v>3908</v>
      </c>
    </row>
    <row r="188" spans="1:14" ht="141">
      <c r="A188" s="288">
        <v>126</v>
      </c>
      <c r="B188" s="288" t="s">
        <v>4006</v>
      </c>
      <c r="C188" s="285" t="s">
        <v>4300</v>
      </c>
      <c r="D188" s="293" t="s">
        <v>4301</v>
      </c>
      <c r="E188" s="305" t="s">
        <v>3915</v>
      </c>
      <c r="F188" s="301">
        <v>796</v>
      </c>
      <c r="G188" s="301" t="s">
        <v>54</v>
      </c>
      <c r="H188" s="301">
        <v>173</v>
      </c>
      <c r="I188" s="301">
        <v>78701000</v>
      </c>
      <c r="J188" s="301" t="s">
        <v>3910</v>
      </c>
      <c r="K188" s="338"/>
      <c r="L188" s="336">
        <v>43374</v>
      </c>
      <c r="M188" s="339" t="s">
        <v>4302</v>
      </c>
      <c r="N188" s="301" t="s">
        <v>3908</v>
      </c>
    </row>
    <row r="189" spans="1:14" ht="112.8">
      <c r="A189" s="288">
        <v>127</v>
      </c>
      <c r="B189" s="288" t="s">
        <v>4006</v>
      </c>
      <c r="C189" s="285" t="s">
        <v>4303</v>
      </c>
      <c r="D189" s="293" t="s">
        <v>4248</v>
      </c>
      <c r="E189" s="305" t="s">
        <v>3915</v>
      </c>
      <c r="F189" s="301">
        <v>797</v>
      </c>
      <c r="G189" s="301" t="s">
        <v>54</v>
      </c>
      <c r="H189" s="301">
        <v>2020</v>
      </c>
      <c r="I189" s="320" t="s">
        <v>3909</v>
      </c>
      <c r="J189" s="301" t="s">
        <v>3910</v>
      </c>
      <c r="K189" s="338"/>
      <c r="L189" s="336">
        <v>43374</v>
      </c>
      <c r="M189" s="337" t="s">
        <v>4074</v>
      </c>
      <c r="N189" s="301" t="s">
        <v>3908</v>
      </c>
    </row>
    <row r="190" spans="1:14" ht="56.4">
      <c r="A190" s="288">
        <v>128</v>
      </c>
      <c r="B190" s="288" t="s">
        <v>4006</v>
      </c>
      <c r="C190" s="331" t="s">
        <v>4019</v>
      </c>
      <c r="D190" s="340" t="s">
        <v>4304</v>
      </c>
      <c r="E190" s="305" t="s">
        <v>3915</v>
      </c>
      <c r="F190" s="301">
        <v>796</v>
      </c>
      <c r="G190" s="301" t="s">
        <v>54</v>
      </c>
      <c r="H190" s="301">
        <v>14</v>
      </c>
      <c r="I190" s="320" t="s">
        <v>3909</v>
      </c>
      <c r="J190" s="301" t="s">
        <v>3910</v>
      </c>
      <c r="K190" s="338"/>
      <c r="L190" s="336">
        <v>43374</v>
      </c>
      <c r="M190" s="301" t="s">
        <v>4305</v>
      </c>
      <c r="N190" s="301" t="s">
        <v>3908</v>
      </c>
    </row>
    <row r="191" spans="1:14" ht="56.4">
      <c r="A191" s="288">
        <v>129</v>
      </c>
      <c r="B191" s="288" t="s">
        <v>4006</v>
      </c>
      <c r="C191" s="285" t="s">
        <v>4233</v>
      </c>
      <c r="D191" s="293" t="s">
        <v>4269</v>
      </c>
      <c r="E191" s="287" t="s">
        <v>3915</v>
      </c>
      <c r="F191" s="301" t="s">
        <v>4296</v>
      </c>
      <c r="G191" s="301" t="s">
        <v>4297</v>
      </c>
      <c r="H191" s="301" t="s">
        <v>4306</v>
      </c>
      <c r="I191" s="341">
        <v>78401373001</v>
      </c>
      <c r="J191" s="289" t="s">
        <v>3910</v>
      </c>
      <c r="K191" s="338"/>
      <c r="L191" s="336">
        <v>43374</v>
      </c>
      <c r="M191" s="337" t="s">
        <v>4074</v>
      </c>
      <c r="N191" s="301" t="s">
        <v>3908</v>
      </c>
    </row>
    <row r="192" spans="1:14" ht="112.8">
      <c r="A192" s="288">
        <v>130</v>
      </c>
      <c r="B192" s="288" t="s">
        <v>4006</v>
      </c>
      <c r="C192" s="288" t="s">
        <v>4307</v>
      </c>
      <c r="D192" s="286" t="s">
        <v>4308</v>
      </c>
      <c r="E192" s="286" t="s">
        <v>3915</v>
      </c>
      <c r="F192" s="313" t="s">
        <v>4309</v>
      </c>
      <c r="G192" s="288" t="s">
        <v>4310</v>
      </c>
      <c r="H192" s="313" t="s">
        <v>4311</v>
      </c>
      <c r="I192" s="342">
        <v>78401373000</v>
      </c>
      <c r="J192" s="343" t="s">
        <v>3910</v>
      </c>
      <c r="K192" s="344"/>
      <c r="L192" s="336">
        <v>43374</v>
      </c>
      <c r="M192" s="288" t="s">
        <v>4312</v>
      </c>
      <c r="N192" s="301" t="s">
        <v>3908</v>
      </c>
    </row>
    <row r="193" spans="1:14" ht="112.8">
      <c r="A193" s="288">
        <v>131</v>
      </c>
      <c r="B193" s="288" t="s">
        <v>4006</v>
      </c>
      <c r="C193" s="285" t="s">
        <v>4313</v>
      </c>
      <c r="D193" s="293" t="s">
        <v>4314</v>
      </c>
      <c r="E193" s="293" t="s">
        <v>3915</v>
      </c>
      <c r="F193" s="301" t="s">
        <v>4296</v>
      </c>
      <c r="G193" s="301" t="s">
        <v>4315</v>
      </c>
      <c r="H193" s="313" t="s">
        <v>4316</v>
      </c>
      <c r="I193" s="289" t="s">
        <v>3909</v>
      </c>
      <c r="J193" s="343" t="s">
        <v>3910</v>
      </c>
      <c r="K193" s="338"/>
      <c r="L193" s="336">
        <v>43374</v>
      </c>
      <c r="M193" s="339" t="s">
        <v>4317</v>
      </c>
      <c r="N193" s="301" t="s">
        <v>3908</v>
      </c>
    </row>
    <row r="194" spans="1:14" ht="141">
      <c r="A194" s="288">
        <v>132</v>
      </c>
      <c r="B194" s="288" t="s">
        <v>4006</v>
      </c>
      <c r="C194" s="297" t="s">
        <v>4318</v>
      </c>
      <c r="D194" s="345" t="s">
        <v>4319</v>
      </c>
      <c r="E194" s="345" t="s">
        <v>3959</v>
      </c>
      <c r="F194" s="317" t="s">
        <v>4320</v>
      </c>
      <c r="G194" s="297" t="s">
        <v>4321</v>
      </c>
      <c r="H194" s="317" t="s">
        <v>4322</v>
      </c>
      <c r="I194" s="297">
        <v>78401373000</v>
      </c>
      <c r="J194" s="297" t="s">
        <v>3910</v>
      </c>
      <c r="K194" s="346"/>
      <c r="L194" s="336">
        <v>43374</v>
      </c>
      <c r="M194" s="297" t="s">
        <v>4008</v>
      </c>
      <c r="N194" s="297" t="s">
        <v>3908</v>
      </c>
    </row>
    <row r="195" spans="1:14" ht="141">
      <c r="A195" s="288">
        <v>133</v>
      </c>
      <c r="B195" s="288" t="s">
        <v>4006</v>
      </c>
      <c r="C195" s="288" t="s">
        <v>4323</v>
      </c>
      <c r="D195" s="286" t="s">
        <v>4308</v>
      </c>
      <c r="E195" s="286" t="s">
        <v>3915</v>
      </c>
      <c r="F195" s="313" t="s">
        <v>4309</v>
      </c>
      <c r="G195" s="288" t="s">
        <v>4310</v>
      </c>
      <c r="H195" s="313" t="s">
        <v>4324</v>
      </c>
      <c r="I195" s="342">
        <v>78401373000</v>
      </c>
      <c r="J195" s="343" t="s">
        <v>3910</v>
      </c>
      <c r="K195" s="344"/>
      <c r="L195" s="336">
        <v>43374</v>
      </c>
      <c r="M195" s="288" t="s">
        <v>4325</v>
      </c>
      <c r="N195" s="301" t="s">
        <v>3908</v>
      </c>
    </row>
    <row r="196" spans="1:14" ht="112.8">
      <c r="A196" s="288">
        <v>134</v>
      </c>
      <c r="B196" s="288" t="s">
        <v>4006</v>
      </c>
      <c r="C196" s="285" t="s">
        <v>4326</v>
      </c>
      <c r="D196" s="293" t="s">
        <v>4327</v>
      </c>
      <c r="E196" s="312" t="s">
        <v>3959</v>
      </c>
      <c r="F196" s="324">
        <v>796</v>
      </c>
      <c r="G196" s="301" t="s">
        <v>54</v>
      </c>
      <c r="H196" s="301">
        <v>2990</v>
      </c>
      <c r="I196" s="342">
        <v>78401373001</v>
      </c>
      <c r="J196" s="343" t="s">
        <v>3910</v>
      </c>
      <c r="K196" s="344"/>
      <c r="L196" s="336">
        <v>43374</v>
      </c>
      <c r="M196" s="339" t="s">
        <v>4317</v>
      </c>
      <c r="N196" s="301" t="s">
        <v>3908</v>
      </c>
    </row>
    <row r="197" spans="1:14" ht="27.6">
      <c r="A197" s="491" t="s">
        <v>4328</v>
      </c>
      <c r="B197" s="569"/>
      <c r="C197" s="569"/>
      <c r="D197" s="569"/>
      <c r="E197" s="569"/>
      <c r="F197" s="569"/>
      <c r="G197" s="569"/>
      <c r="H197" s="569"/>
      <c r="I197" s="569"/>
      <c r="J197" s="569"/>
      <c r="K197" s="569"/>
      <c r="L197" s="569"/>
      <c r="M197" s="569"/>
      <c r="N197" s="570"/>
    </row>
    <row r="198" spans="1:14" ht="112.8">
      <c r="A198" s="288">
        <v>135</v>
      </c>
      <c r="B198" s="288" t="s">
        <v>4006</v>
      </c>
      <c r="C198" s="343" t="s">
        <v>4326</v>
      </c>
      <c r="D198" s="347" t="s">
        <v>4327</v>
      </c>
      <c r="E198" s="315" t="s">
        <v>3959</v>
      </c>
      <c r="F198" s="348">
        <v>796</v>
      </c>
      <c r="G198" s="284" t="s">
        <v>54</v>
      </c>
      <c r="H198" s="284">
        <v>2990</v>
      </c>
      <c r="I198" s="349">
        <v>78401373001</v>
      </c>
      <c r="J198" s="343" t="s">
        <v>3910</v>
      </c>
      <c r="K198" s="290"/>
      <c r="L198" s="291">
        <v>43374</v>
      </c>
      <c r="M198" s="318" t="s">
        <v>4317</v>
      </c>
      <c r="N198" s="284" t="s">
        <v>3908</v>
      </c>
    </row>
    <row r="199" spans="1:14" ht="28.2">
      <c r="A199" s="288">
        <v>136</v>
      </c>
      <c r="B199" s="288" t="s">
        <v>4006</v>
      </c>
      <c r="C199" s="285" t="s">
        <v>4329</v>
      </c>
      <c r="D199" s="299" t="s">
        <v>4330</v>
      </c>
      <c r="E199" s="299" t="s">
        <v>4331</v>
      </c>
      <c r="F199" s="324">
        <v>796</v>
      </c>
      <c r="G199" s="294" t="s">
        <v>3964</v>
      </c>
      <c r="H199" s="294">
        <v>5</v>
      </c>
      <c r="I199" s="349">
        <v>78401373000</v>
      </c>
      <c r="J199" s="343" t="s">
        <v>3910</v>
      </c>
      <c r="K199" s="295"/>
      <c r="L199" s="291">
        <v>43374</v>
      </c>
      <c r="M199" s="318" t="s">
        <v>4317</v>
      </c>
      <c r="N199" s="301" t="s">
        <v>4332</v>
      </c>
    </row>
    <row r="200" spans="1:14" ht="27.6">
      <c r="A200" s="491" t="s">
        <v>4333</v>
      </c>
      <c r="B200" s="567"/>
      <c r="C200" s="567"/>
      <c r="D200" s="567"/>
      <c r="E200" s="567"/>
      <c r="F200" s="567"/>
      <c r="G200" s="567"/>
      <c r="H200" s="567"/>
      <c r="I200" s="567"/>
      <c r="J200" s="567"/>
      <c r="K200" s="567"/>
      <c r="L200" s="567"/>
      <c r="M200" s="567"/>
      <c r="N200" s="568"/>
    </row>
    <row r="201" spans="1:14" ht="56.4">
      <c r="A201" s="288">
        <v>137</v>
      </c>
      <c r="B201" s="288" t="s">
        <v>4006</v>
      </c>
      <c r="C201" s="285" t="s">
        <v>4334</v>
      </c>
      <c r="D201" s="299" t="s">
        <v>4335</v>
      </c>
      <c r="E201" s="286" t="s">
        <v>3915</v>
      </c>
      <c r="F201" s="301" t="s">
        <v>4296</v>
      </c>
      <c r="G201" s="301" t="s">
        <v>4297</v>
      </c>
      <c r="H201" s="301" t="s">
        <v>4336</v>
      </c>
      <c r="I201" s="297">
        <v>78401373000</v>
      </c>
      <c r="J201" s="343" t="s">
        <v>3910</v>
      </c>
      <c r="K201" s="294"/>
      <c r="L201" s="291">
        <v>43374</v>
      </c>
      <c r="M201" s="306" t="s">
        <v>4337</v>
      </c>
      <c r="N201" s="284" t="s">
        <v>3908</v>
      </c>
    </row>
    <row r="202" spans="1:14" ht="56.4">
      <c r="A202" s="288">
        <f>A201+1</f>
        <v>138</v>
      </c>
      <c r="B202" s="288" t="s">
        <v>4006</v>
      </c>
      <c r="C202" s="285" t="s">
        <v>4338</v>
      </c>
      <c r="D202" s="293" t="s">
        <v>4339</v>
      </c>
      <c r="E202" s="293" t="s">
        <v>3915</v>
      </c>
      <c r="F202" s="301" t="s">
        <v>4296</v>
      </c>
      <c r="G202" s="301" t="s">
        <v>4297</v>
      </c>
      <c r="H202" s="301" t="s">
        <v>4340</v>
      </c>
      <c r="I202" s="294">
        <v>78401373000</v>
      </c>
      <c r="J202" s="294" t="s">
        <v>3910</v>
      </c>
      <c r="K202" s="295"/>
      <c r="L202" s="294" t="s">
        <v>4341</v>
      </c>
      <c r="M202" s="294" t="s">
        <v>4342</v>
      </c>
      <c r="N202" s="294" t="s">
        <v>3908</v>
      </c>
    </row>
    <row r="203" spans="1:14" ht="197.4">
      <c r="A203" s="288">
        <f t="shared" ref="A203:A215" si="7">A202+1</f>
        <v>139</v>
      </c>
      <c r="B203" s="288" t="s">
        <v>4006</v>
      </c>
      <c r="C203" s="285" t="s">
        <v>4343</v>
      </c>
      <c r="D203" s="300" t="s">
        <v>4344</v>
      </c>
      <c r="E203" s="312" t="s">
        <v>3959</v>
      </c>
      <c r="F203" s="301" t="s">
        <v>4345</v>
      </c>
      <c r="G203" s="350" t="s">
        <v>4346</v>
      </c>
      <c r="H203" s="346" t="s">
        <v>4347</v>
      </c>
      <c r="I203" s="294">
        <v>78401373000</v>
      </c>
      <c r="J203" s="294" t="s">
        <v>3910</v>
      </c>
      <c r="K203" s="295"/>
      <c r="L203" s="294" t="s">
        <v>4341</v>
      </c>
      <c r="M203" s="294" t="s">
        <v>4126</v>
      </c>
      <c r="N203" s="294" t="s">
        <v>3908</v>
      </c>
    </row>
    <row r="204" spans="1:14" ht="56.4">
      <c r="A204" s="288">
        <f t="shared" si="7"/>
        <v>140</v>
      </c>
      <c r="B204" s="288" t="s">
        <v>4006</v>
      </c>
      <c r="C204" s="285" t="s">
        <v>3970</v>
      </c>
      <c r="D204" s="299" t="s">
        <v>4348</v>
      </c>
      <c r="E204" s="287" t="s">
        <v>3915</v>
      </c>
      <c r="F204" s="288">
        <v>839</v>
      </c>
      <c r="G204" s="288" t="s">
        <v>3929</v>
      </c>
      <c r="H204" s="288">
        <v>1</v>
      </c>
      <c r="I204" s="289" t="s">
        <v>3909</v>
      </c>
      <c r="J204" s="289" t="s">
        <v>3910</v>
      </c>
      <c r="K204" s="290"/>
      <c r="L204" s="291">
        <v>43374</v>
      </c>
      <c r="M204" s="291">
        <v>43556</v>
      </c>
      <c r="N204" s="292" t="s">
        <v>3908</v>
      </c>
    </row>
    <row r="205" spans="1:14" ht="56.4">
      <c r="A205" s="288">
        <f t="shared" si="7"/>
        <v>141</v>
      </c>
      <c r="B205" s="288" t="s">
        <v>4006</v>
      </c>
      <c r="C205" s="316" t="s">
        <v>3970</v>
      </c>
      <c r="D205" s="351" t="s">
        <v>4194</v>
      </c>
      <c r="E205" s="309" t="s">
        <v>3915</v>
      </c>
      <c r="F205" s="297" t="s">
        <v>3752</v>
      </c>
      <c r="G205" s="297" t="s">
        <v>54</v>
      </c>
      <c r="H205" s="297">
        <f>18+29</f>
        <v>47</v>
      </c>
      <c r="I205" s="320" t="s">
        <v>3909</v>
      </c>
      <c r="J205" s="320" t="s">
        <v>3910</v>
      </c>
      <c r="K205" s="307"/>
      <c r="L205" s="311">
        <v>43374</v>
      </c>
      <c r="M205" s="352" t="s">
        <v>4349</v>
      </c>
      <c r="N205" s="308" t="s">
        <v>3908</v>
      </c>
    </row>
    <row r="206" spans="1:14" ht="56.4">
      <c r="A206" s="288">
        <f t="shared" si="7"/>
        <v>142</v>
      </c>
      <c r="B206" s="288" t="s">
        <v>4006</v>
      </c>
      <c r="C206" s="285" t="s">
        <v>3970</v>
      </c>
      <c r="D206" s="299" t="s">
        <v>4010</v>
      </c>
      <c r="E206" s="287" t="s">
        <v>3915</v>
      </c>
      <c r="F206" s="288">
        <v>839</v>
      </c>
      <c r="G206" s="288" t="s">
        <v>3929</v>
      </c>
      <c r="H206" s="288">
        <v>15</v>
      </c>
      <c r="I206" s="289" t="s">
        <v>3909</v>
      </c>
      <c r="J206" s="289" t="s">
        <v>3910</v>
      </c>
      <c r="K206" s="290"/>
      <c r="L206" s="291">
        <v>43374</v>
      </c>
      <c r="M206" s="291">
        <v>43586</v>
      </c>
      <c r="N206" s="292" t="s">
        <v>3908</v>
      </c>
    </row>
    <row r="207" spans="1:14" ht="56.4">
      <c r="A207" s="288">
        <f t="shared" si="7"/>
        <v>143</v>
      </c>
      <c r="B207" s="288" t="s">
        <v>4006</v>
      </c>
      <c r="C207" s="285" t="s">
        <v>4166</v>
      </c>
      <c r="D207" s="299" t="s">
        <v>4350</v>
      </c>
      <c r="E207" s="287" t="s">
        <v>3915</v>
      </c>
      <c r="F207" s="288">
        <v>796</v>
      </c>
      <c r="G207" s="288" t="s">
        <v>54</v>
      </c>
      <c r="H207" s="288">
        <v>1</v>
      </c>
      <c r="I207" s="289" t="s">
        <v>3909</v>
      </c>
      <c r="J207" s="289" t="s">
        <v>3910</v>
      </c>
      <c r="K207" s="290"/>
      <c r="L207" s="291">
        <v>43374</v>
      </c>
      <c r="M207" s="291">
        <v>43586</v>
      </c>
      <c r="N207" s="292" t="s">
        <v>3908</v>
      </c>
    </row>
    <row r="208" spans="1:14" ht="56.4">
      <c r="A208" s="288">
        <f t="shared" si="7"/>
        <v>144</v>
      </c>
      <c r="B208" s="288" t="s">
        <v>4006</v>
      </c>
      <c r="C208" s="285" t="s">
        <v>3980</v>
      </c>
      <c r="D208" s="299" t="s">
        <v>4278</v>
      </c>
      <c r="E208" s="287" t="s">
        <v>3915</v>
      </c>
      <c r="F208" s="288">
        <v>839</v>
      </c>
      <c r="G208" s="288" t="s">
        <v>3929</v>
      </c>
      <c r="H208" s="288">
        <v>1</v>
      </c>
      <c r="I208" s="289" t="s">
        <v>3909</v>
      </c>
      <c r="J208" s="289" t="s">
        <v>3910</v>
      </c>
      <c r="K208" s="290"/>
      <c r="L208" s="291">
        <v>43374</v>
      </c>
      <c r="M208" s="291">
        <v>43647</v>
      </c>
      <c r="N208" s="292" t="s">
        <v>3908</v>
      </c>
    </row>
    <row r="209" spans="1:14" ht="56.4">
      <c r="A209" s="288">
        <f t="shared" si="7"/>
        <v>145</v>
      </c>
      <c r="B209" s="288" t="s">
        <v>4006</v>
      </c>
      <c r="C209" s="316" t="s">
        <v>4351</v>
      </c>
      <c r="D209" s="353" t="s">
        <v>4352</v>
      </c>
      <c r="E209" s="309" t="s">
        <v>3915</v>
      </c>
      <c r="F209" s="297">
        <v>796</v>
      </c>
      <c r="G209" s="297" t="s">
        <v>54</v>
      </c>
      <c r="H209" s="297">
        <f>5+4</f>
        <v>9</v>
      </c>
      <c r="I209" s="320" t="s">
        <v>3909</v>
      </c>
      <c r="J209" s="320" t="s">
        <v>3910</v>
      </c>
      <c r="K209" s="307"/>
      <c r="L209" s="311">
        <v>43374</v>
      </c>
      <c r="M209" s="311" t="s">
        <v>4353</v>
      </c>
      <c r="N209" s="308" t="s">
        <v>3908</v>
      </c>
    </row>
    <row r="210" spans="1:14" ht="56.4">
      <c r="A210" s="288">
        <f t="shared" si="7"/>
        <v>146</v>
      </c>
      <c r="B210" s="288" t="s">
        <v>4006</v>
      </c>
      <c r="C210" s="285" t="s">
        <v>4354</v>
      </c>
      <c r="D210" s="299" t="s">
        <v>4355</v>
      </c>
      <c r="E210" s="287" t="s">
        <v>3915</v>
      </c>
      <c r="F210" s="288">
        <v>796</v>
      </c>
      <c r="G210" s="288" t="s">
        <v>54</v>
      </c>
      <c r="H210" s="288">
        <v>2</v>
      </c>
      <c r="I210" s="289" t="s">
        <v>3909</v>
      </c>
      <c r="J210" s="289" t="s">
        <v>3910</v>
      </c>
      <c r="K210" s="290"/>
      <c r="L210" s="291">
        <v>43374</v>
      </c>
      <c r="M210" s="291">
        <v>43647</v>
      </c>
      <c r="N210" s="292" t="s">
        <v>3908</v>
      </c>
    </row>
    <row r="211" spans="1:14" ht="56.4">
      <c r="A211" s="288">
        <f t="shared" si="7"/>
        <v>147</v>
      </c>
      <c r="B211" s="288" t="s">
        <v>4006</v>
      </c>
      <c r="C211" s="285" t="s">
        <v>4356</v>
      </c>
      <c r="D211" s="299" t="s">
        <v>4357</v>
      </c>
      <c r="E211" s="287" t="s">
        <v>3915</v>
      </c>
      <c r="F211" s="288">
        <v>796</v>
      </c>
      <c r="G211" s="288" t="s">
        <v>54</v>
      </c>
      <c r="H211" s="288">
        <v>5</v>
      </c>
      <c r="I211" s="289" t="s">
        <v>3909</v>
      </c>
      <c r="J211" s="289" t="s">
        <v>3910</v>
      </c>
      <c r="K211" s="290"/>
      <c r="L211" s="291">
        <v>43374</v>
      </c>
      <c r="M211" s="291">
        <v>43647</v>
      </c>
      <c r="N211" s="292" t="s">
        <v>3908</v>
      </c>
    </row>
    <row r="212" spans="1:14" ht="56.4">
      <c r="A212" s="288">
        <f t="shared" si="7"/>
        <v>148</v>
      </c>
      <c r="B212" s="288" t="s">
        <v>4006</v>
      </c>
      <c r="C212" s="316" t="s">
        <v>4358</v>
      </c>
      <c r="D212" s="353" t="s">
        <v>4359</v>
      </c>
      <c r="E212" s="309" t="s">
        <v>3915</v>
      </c>
      <c r="F212" s="297">
        <v>796</v>
      </c>
      <c r="G212" s="297" t="s">
        <v>54</v>
      </c>
      <c r="H212" s="297">
        <f>5+1</f>
        <v>6</v>
      </c>
      <c r="I212" s="320" t="s">
        <v>3909</v>
      </c>
      <c r="J212" s="320" t="s">
        <v>3910</v>
      </c>
      <c r="K212" s="307"/>
      <c r="L212" s="311">
        <v>43374</v>
      </c>
      <c r="M212" s="291">
        <v>43647</v>
      </c>
      <c r="N212" s="308" t="s">
        <v>3908</v>
      </c>
    </row>
    <row r="213" spans="1:14" ht="56.4">
      <c r="A213" s="288">
        <f t="shared" si="7"/>
        <v>149</v>
      </c>
      <c r="B213" s="288" t="s">
        <v>4006</v>
      </c>
      <c r="C213" s="285" t="s">
        <v>4360</v>
      </c>
      <c r="D213" s="299" t="s">
        <v>4361</v>
      </c>
      <c r="E213" s="287" t="s">
        <v>3915</v>
      </c>
      <c r="F213" s="288">
        <v>796</v>
      </c>
      <c r="G213" s="288" t="s">
        <v>54</v>
      </c>
      <c r="H213" s="288">
        <v>1</v>
      </c>
      <c r="I213" s="289" t="s">
        <v>3909</v>
      </c>
      <c r="J213" s="289" t="s">
        <v>3910</v>
      </c>
      <c r="K213" s="290"/>
      <c r="L213" s="291">
        <v>43374</v>
      </c>
      <c r="M213" s="291">
        <v>43647</v>
      </c>
      <c r="N213" s="292" t="s">
        <v>3908</v>
      </c>
    </row>
    <row r="214" spans="1:14" ht="84.6">
      <c r="A214" s="288">
        <f t="shared" si="7"/>
        <v>150</v>
      </c>
      <c r="B214" s="288" t="s">
        <v>4006</v>
      </c>
      <c r="C214" s="285" t="s">
        <v>4362</v>
      </c>
      <c r="D214" s="299" t="s">
        <v>4363</v>
      </c>
      <c r="E214" s="287" t="s">
        <v>3915</v>
      </c>
      <c r="F214" s="301" t="s">
        <v>4296</v>
      </c>
      <c r="G214" s="301" t="s">
        <v>4297</v>
      </c>
      <c r="H214" s="288" t="s">
        <v>4364</v>
      </c>
      <c r="I214" s="289" t="s">
        <v>3909</v>
      </c>
      <c r="J214" s="289" t="s">
        <v>3910</v>
      </c>
      <c r="K214" s="307"/>
      <c r="L214" s="291">
        <v>43374</v>
      </c>
      <c r="M214" s="291" t="s">
        <v>4365</v>
      </c>
      <c r="N214" s="292" t="s">
        <v>3908</v>
      </c>
    </row>
    <row r="215" spans="1:14" ht="56.4">
      <c r="A215" s="288">
        <f t="shared" si="7"/>
        <v>151</v>
      </c>
      <c r="B215" s="288" t="s">
        <v>4006</v>
      </c>
      <c r="C215" s="294" t="s">
        <v>3980</v>
      </c>
      <c r="D215" s="354" t="s">
        <v>4366</v>
      </c>
      <c r="E215" s="305" t="s">
        <v>3915</v>
      </c>
      <c r="F215" s="288">
        <v>839</v>
      </c>
      <c r="G215" s="285" t="s">
        <v>3929</v>
      </c>
      <c r="H215" s="355">
        <v>1</v>
      </c>
      <c r="I215" s="289" t="s">
        <v>3909</v>
      </c>
      <c r="J215" s="289" t="s">
        <v>3910</v>
      </c>
      <c r="K215" s="295"/>
      <c r="L215" s="291">
        <v>43374</v>
      </c>
      <c r="M215" s="291">
        <v>43770</v>
      </c>
      <c r="N215" s="292" t="s">
        <v>3908</v>
      </c>
    </row>
    <row r="216" spans="1:14" ht="27.6">
      <c r="A216" s="491" t="s">
        <v>4367</v>
      </c>
      <c r="B216" s="571"/>
      <c r="C216" s="571"/>
      <c r="D216" s="571"/>
      <c r="E216" s="571"/>
      <c r="F216" s="571"/>
      <c r="G216" s="571"/>
      <c r="H216" s="571"/>
      <c r="I216" s="571"/>
      <c r="J216" s="571"/>
      <c r="K216" s="571"/>
      <c r="L216" s="571"/>
      <c r="M216" s="571"/>
      <c r="N216" s="572"/>
    </row>
    <row r="217" spans="1:14" ht="56.4">
      <c r="A217" s="288">
        <v>152</v>
      </c>
      <c r="B217" s="288" t="s">
        <v>4006</v>
      </c>
      <c r="C217" s="285" t="s">
        <v>4368</v>
      </c>
      <c r="D217" s="293" t="s">
        <v>4369</v>
      </c>
      <c r="E217" s="305" t="s">
        <v>4370</v>
      </c>
      <c r="F217" s="288">
        <v>796</v>
      </c>
      <c r="G217" s="288" t="s">
        <v>3964</v>
      </c>
      <c r="H217" s="294">
        <v>50970</v>
      </c>
      <c r="I217" s="289" t="s">
        <v>3909</v>
      </c>
      <c r="J217" s="289" t="s">
        <v>3910</v>
      </c>
      <c r="K217" s="295"/>
      <c r="L217" s="335" t="s">
        <v>4371</v>
      </c>
      <c r="M217" s="335" t="s">
        <v>4372</v>
      </c>
      <c r="N217" s="292" t="s">
        <v>3908</v>
      </c>
    </row>
    <row r="218" spans="1:14" ht="56.4">
      <c r="A218" s="288">
        <f>A217+1</f>
        <v>153</v>
      </c>
      <c r="B218" s="288" t="s">
        <v>4006</v>
      </c>
      <c r="C218" s="285" t="s">
        <v>4373</v>
      </c>
      <c r="D218" s="299" t="s">
        <v>4374</v>
      </c>
      <c r="E218" s="305" t="s">
        <v>4370</v>
      </c>
      <c r="F218" s="294">
        <v>715</v>
      </c>
      <c r="G218" s="294" t="s">
        <v>4375</v>
      </c>
      <c r="H218" s="294">
        <v>30646</v>
      </c>
      <c r="I218" s="289" t="s">
        <v>3909</v>
      </c>
      <c r="J218" s="289" t="s">
        <v>3910</v>
      </c>
      <c r="K218" s="295"/>
      <c r="L218" s="335" t="s">
        <v>4371</v>
      </c>
      <c r="M218" s="335" t="s">
        <v>4372</v>
      </c>
      <c r="N218" s="292" t="s">
        <v>3908</v>
      </c>
    </row>
    <row r="219" spans="1:14" ht="84.6">
      <c r="A219" s="288">
        <f t="shared" ref="A219:A222" si="8">A218+1</f>
        <v>154</v>
      </c>
      <c r="B219" s="288" t="s">
        <v>4006</v>
      </c>
      <c r="C219" s="285" t="s">
        <v>4376</v>
      </c>
      <c r="D219" s="299" t="s">
        <v>4377</v>
      </c>
      <c r="E219" s="287" t="s">
        <v>3915</v>
      </c>
      <c r="F219" s="288">
        <v>839</v>
      </c>
      <c r="G219" s="285" t="s">
        <v>3929</v>
      </c>
      <c r="H219" s="294">
        <v>34</v>
      </c>
      <c r="I219" s="289" t="s">
        <v>3909</v>
      </c>
      <c r="J219" s="289" t="s">
        <v>3910</v>
      </c>
      <c r="K219" s="295"/>
      <c r="L219" s="291">
        <v>43374</v>
      </c>
      <c r="M219" s="311" t="s">
        <v>4353</v>
      </c>
      <c r="N219" s="292" t="s">
        <v>3908</v>
      </c>
    </row>
    <row r="220" spans="1:14" ht="112.8">
      <c r="A220" s="288">
        <f t="shared" si="8"/>
        <v>155</v>
      </c>
      <c r="B220" s="288" t="s">
        <v>4006</v>
      </c>
      <c r="C220" s="285" t="s">
        <v>4115</v>
      </c>
      <c r="D220" s="293" t="s">
        <v>4378</v>
      </c>
      <c r="E220" s="287" t="s">
        <v>3915</v>
      </c>
      <c r="F220" s="301" t="s">
        <v>4296</v>
      </c>
      <c r="G220" s="301" t="s">
        <v>4297</v>
      </c>
      <c r="H220" s="288" t="s">
        <v>4379</v>
      </c>
      <c r="I220" s="289" t="s">
        <v>3909</v>
      </c>
      <c r="J220" s="289" t="s">
        <v>3910</v>
      </c>
      <c r="K220" s="295"/>
      <c r="L220" s="296">
        <v>43374</v>
      </c>
      <c r="M220" s="296">
        <v>43647</v>
      </c>
      <c r="N220" s="292" t="s">
        <v>3908</v>
      </c>
    </row>
    <row r="221" spans="1:14" ht="84.6">
      <c r="A221" s="288">
        <f t="shared" si="8"/>
        <v>156</v>
      </c>
      <c r="B221" s="288" t="s">
        <v>4006</v>
      </c>
      <c r="C221" s="285" t="s">
        <v>4380</v>
      </c>
      <c r="D221" s="299" t="s">
        <v>4381</v>
      </c>
      <c r="E221" s="287" t="s">
        <v>3915</v>
      </c>
      <c r="F221" s="301" t="s">
        <v>4296</v>
      </c>
      <c r="G221" s="301" t="s">
        <v>4297</v>
      </c>
      <c r="H221" s="301" t="s">
        <v>4382</v>
      </c>
      <c r="I221" s="289" t="s">
        <v>3909</v>
      </c>
      <c r="J221" s="289" t="s">
        <v>3910</v>
      </c>
      <c r="K221" s="295"/>
      <c r="L221" s="296">
        <v>43374</v>
      </c>
      <c r="M221" s="296">
        <v>43647</v>
      </c>
      <c r="N221" s="292" t="s">
        <v>3908</v>
      </c>
    </row>
    <row r="222" spans="1:14" ht="56.4">
      <c r="A222" s="288">
        <f t="shared" si="8"/>
        <v>157</v>
      </c>
      <c r="B222" s="288" t="s">
        <v>4006</v>
      </c>
      <c r="C222" s="285" t="s">
        <v>4383</v>
      </c>
      <c r="D222" s="299" t="s">
        <v>4384</v>
      </c>
      <c r="E222" s="287" t="s">
        <v>3915</v>
      </c>
      <c r="F222" s="294">
        <v>839</v>
      </c>
      <c r="G222" s="294" t="s">
        <v>3920</v>
      </c>
      <c r="H222" s="294">
        <v>1</v>
      </c>
      <c r="I222" s="289" t="s">
        <v>3909</v>
      </c>
      <c r="J222" s="289" t="s">
        <v>3910</v>
      </c>
      <c r="K222" s="295"/>
      <c r="L222" s="296">
        <v>43374</v>
      </c>
      <c r="M222" s="296">
        <v>43556</v>
      </c>
      <c r="N222" s="292" t="s">
        <v>3908</v>
      </c>
    </row>
    <row r="223" spans="1:14" ht="27.6">
      <c r="A223" s="491" t="s">
        <v>4385</v>
      </c>
      <c r="B223" s="542"/>
      <c r="C223" s="542"/>
      <c r="D223" s="542"/>
      <c r="E223" s="542"/>
      <c r="F223" s="542"/>
      <c r="G223" s="542"/>
      <c r="H223" s="542"/>
      <c r="I223" s="542"/>
      <c r="J223" s="542"/>
      <c r="K223" s="542"/>
      <c r="L223" s="542"/>
      <c r="M223" s="542"/>
      <c r="N223" s="543"/>
    </row>
    <row r="224" spans="1:14" ht="112.8">
      <c r="A224" s="288">
        <v>158</v>
      </c>
      <c r="B224" s="288" t="s">
        <v>4006</v>
      </c>
      <c r="C224" s="285" t="s">
        <v>4386</v>
      </c>
      <c r="D224" s="299" t="s">
        <v>3085</v>
      </c>
      <c r="E224" s="287" t="s">
        <v>3915</v>
      </c>
      <c r="F224" s="284" t="s">
        <v>3752</v>
      </c>
      <c r="G224" s="294" t="s">
        <v>3929</v>
      </c>
      <c r="H224" s="294">
        <v>4</v>
      </c>
      <c r="I224" s="289" t="s">
        <v>3909</v>
      </c>
      <c r="J224" s="289" t="s">
        <v>3910</v>
      </c>
      <c r="K224" s="295"/>
      <c r="L224" s="335" t="s">
        <v>4371</v>
      </c>
      <c r="M224" s="296" t="s">
        <v>4387</v>
      </c>
      <c r="N224" s="301" t="s">
        <v>4332</v>
      </c>
    </row>
    <row r="225" spans="1:14" ht="84.6">
      <c r="A225" s="288">
        <v>159</v>
      </c>
      <c r="B225" s="288" t="s">
        <v>4006</v>
      </c>
      <c r="C225" s="301" t="s">
        <v>4388</v>
      </c>
      <c r="D225" s="312" t="s">
        <v>4389</v>
      </c>
      <c r="E225" s="300" t="s">
        <v>4370</v>
      </c>
      <c r="F225" s="356" t="s">
        <v>4390</v>
      </c>
      <c r="G225" s="301" t="s">
        <v>4391</v>
      </c>
      <c r="H225" s="332" t="s">
        <v>4392</v>
      </c>
      <c r="I225" s="294">
        <v>78401373000</v>
      </c>
      <c r="J225" s="289" t="s">
        <v>3910</v>
      </c>
      <c r="K225" s="295"/>
      <c r="L225" s="335" t="s">
        <v>4371</v>
      </c>
      <c r="M225" s="335" t="s">
        <v>4027</v>
      </c>
      <c r="N225" s="294" t="s">
        <v>3908</v>
      </c>
    </row>
    <row r="226" spans="1:14" ht="141">
      <c r="A226" s="288">
        <v>160</v>
      </c>
      <c r="B226" s="288" t="s">
        <v>4006</v>
      </c>
      <c r="C226" s="285" t="s">
        <v>4300</v>
      </c>
      <c r="D226" s="293" t="s">
        <v>4393</v>
      </c>
      <c r="E226" s="293" t="s">
        <v>4136</v>
      </c>
      <c r="F226" s="294">
        <v>796</v>
      </c>
      <c r="G226" s="294" t="s">
        <v>54</v>
      </c>
      <c r="H226" s="294">
        <v>646</v>
      </c>
      <c r="I226" s="294">
        <v>78401373000</v>
      </c>
      <c r="J226" s="294" t="s">
        <v>3910</v>
      </c>
      <c r="K226" s="295"/>
      <c r="L226" s="335" t="s">
        <v>4371</v>
      </c>
      <c r="M226" s="335" t="s">
        <v>4027</v>
      </c>
      <c r="N226" s="301" t="s">
        <v>4394</v>
      </c>
    </row>
    <row r="227" spans="1:14" ht="56.4">
      <c r="A227" s="288">
        <v>161</v>
      </c>
      <c r="B227" s="288" t="s">
        <v>4006</v>
      </c>
      <c r="C227" s="285" t="s">
        <v>4395</v>
      </c>
      <c r="D227" s="293" t="s">
        <v>4396</v>
      </c>
      <c r="E227" s="293" t="s">
        <v>4136</v>
      </c>
      <c r="F227" s="301" t="s">
        <v>4296</v>
      </c>
      <c r="G227" s="301" t="s">
        <v>4297</v>
      </c>
      <c r="H227" s="288" t="s">
        <v>4397</v>
      </c>
      <c r="I227" s="294">
        <v>78401373000</v>
      </c>
      <c r="J227" s="294" t="s">
        <v>3910</v>
      </c>
      <c r="K227" s="295"/>
      <c r="L227" s="335" t="s">
        <v>4371</v>
      </c>
      <c r="M227" s="335" t="s">
        <v>4027</v>
      </c>
      <c r="N227" s="301" t="s">
        <v>4394</v>
      </c>
    </row>
    <row r="228" spans="1:14" ht="56.4">
      <c r="A228" s="288">
        <v>162</v>
      </c>
      <c r="B228" s="288" t="s">
        <v>4006</v>
      </c>
      <c r="C228" s="285" t="s">
        <v>3970</v>
      </c>
      <c r="D228" s="299" t="s">
        <v>4010</v>
      </c>
      <c r="E228" s="287" t="s">
        <v>3915</v>
      </c>
      <c r="F228" s="288">
        <v>839</v>
      </c>
      <c r="G228" s="288" t="s">
        <v>3929</v>
      </c>
      <c r="H228" s="288">
        <v>5</v>
      </c>
      <c r="I228" s="289" t="s">
        <v>3909</v>
      </c>
      <c r="J228" s="289" t="s">
        <v>3910</v>
      </c>
      <c r="K228" s="290"/>
      <c r="L228" s="291" t="s">
        <v>4398</v>
      </c>
      <c r="M228" s="291">
        <v>43525</v>
      </c>
      <c r="N228" s="292" t="s">
        <v>3908</v>
      </c>
    </row>
    <row r="229" spans="1:14" ht="56.4">
      <c r="A229" s="288">
        <v>163</v>
      </c>
      <c r="B229" s="288" t="s">
        <v>4006</v>
      </c>
      <c r="C229" s="285" t="s">
        <v>4399</v>
      </c>
      <c r="D229" s="299" t="s">
        <v>4400</v>
      </c>
      <c r="E229" s="287" t="s">
        <v>3915</v>
      </c>
      <c r="F229" s="301" t="s">
        <v>4296</v>
      </c>
      <c r="G229" s="301" t="s">
        <v>4297</v>
      </c>
      <c r="H229" s="288" t="s">
        <v>4401</v>
      </c>
      <c r="I229" s="289" t="s">
        <v>3909</v>
      </c>
      <c r="J229" s="289" t="s">
        <v>3910</v>
      </c>
      <c r="K229" s="295"/>
      <c r="L229" s="291" t="s">
        <v>4398</v>
      </c>
      <c r="M229" s="335" t="s">
        <v>4402</v>
      </c>
      <c r="N229" s="292" t="s">
        <v>3908</v>
      </c>
    </row>
    <row r="230" spans="1:14" ht="56.4">
      <c r="A230" s="288">
        <v>164</v>
      </c>
      <c r="B230" s="288" t="s">
        <v>4006</v>
      </c>
      <c r="C230" s="285" t="s">
        <v>4403</v>
      </c>
      <c r="D230" s="299" t="s">
        <v>4404</v>
      </c>
      <c r="E230" s="312" t="s">
        <v>3915</v>
      </c>
      <c r="F230" s="357">
        <v>796</v>
      </c>
      <c r="G230" s="357" t="s">
        <v>54</v>
      </c>
      <c r="H230" s="357">
        <v>3</v>
      </c>
      <c r="I230" s="289" t="s">
        <v>3909</v>
      </c>
      <c r="J230" s="289" t="s">
        <v>3910</v>
      </c>
      <c r="K230" s="295"/>
      <c r="L230" s="335" t="s">
        <v>4371</v>
      </c>
      <c r="M230" s="335" t="s">
        <v>4405</v>
      </c>
      <c r="N230" s="301" t="s">
        <v>4332</v>
      </c>
    </row>
    <row r="231" spans="1:14" ht="27.6">
      <c r="A231" s="491" t="s">
        <v>4406</v>
      </c>
      <c r="B231" s="496"/>
      <c r="C231" s="496"/>
      <c r="D231" s="496"/>
      <c r="E231" s="496"/>
      <c r="F231" s="496"/>
      <c r="G231" s="496"/>
      <c r="H231" s="496"/>
      <c r="I231" s="496"/>
      <c r="J231" s="496"/>
      <c r="K231" s="496"/>
      <c r="L231" s="496"/>
      <c r="M231" s="496"/>
      <c r="N231" s="497"/>
    </row>
    <row r="232" spans="1:14" ht="56.4">
      <c r="A232" s="288">
        <v>165</v>
      </c>
      <c r="B232" s="288" t="s">
        <v>4006</v>
      </c>
      <c r="C232" s="292" t="s">
        <v>4407</v>
      </c>
      <c r="D232" s="299" t="s">
        <v>4408</v>
      </c>
      <c r="E232" s="293" t="s">
        <v>3915</v>
      </c>
      <c r="F232" s="288">
        <v>839</v>
      </c>
      <c r="G232" s="288" t="s">
        <v>3929</v>
      </c>
      <c r="H232" s="294">
        <v>12</v>
      </c>
      <c r="I232" s="289" t="s">
        <v>3909</v>
      </c>
      <c r="J232" s="289" t="s">
        <v>3910</v>
      </c>
      <c r="K232" s="295"/>
      <c r="L232" s="335" t="s">
        <v>4371</v>
      </c>
      <c r="M232" s="291">
        <v>43525</v>
      </c>
      <c r="N232" s="301" t="s">
        <v>4332</v>
      </c>
    </row>
    <row r="233" spans="1:14" ht="112.8">
      <c r="A233" s="288">
        <v>166</v>
      </c>
      <c r="B233" s="288" t="s">
        <v>4006</v>
      </c>
      <c r="C233" s="358" t="s">
        <v>4409</v>
      </c>
      <c r="D233" s="340" t="s">
        <v>4410</v>
      </c>
      <c r="E233" s="287" t="s">
        <v>3959</v>
      </c>
      <c r="F233" s="288" t="s">
        <v>3953</v>
      </c>
      <c r="G233" s="288" t="s">
        <v>3954</v>
      </c>
      <c r="H233" s="288" t="s">
        <v>4411</v>
      </c>
      <c r="I233" s="289" t="s">
        <v>3909</v>
      </c>
      <c r="J233" s="289" t="s">
        <v>3910</v>
      </c>
      <c r="K233" s="290"/>
      <c r="L233" s="335" t="s">
        <v>4371</v>
      </c>
      <c r="M233" s="335" t="s">
        <v>4412</v>
      </c>
      <c r="N233" s="292" t="s">
        <v>3908</v>
      </c>
    </row>
    <row r="234" spans="1:14" ht="394.8">
      <c r="A234" s="288">
        <v>167</v>
      </c>
      <c r="B234" s="288" t="s">
        <v>4006</v>
      </c>
      <c r="C234" s="301" t="s">
        <v>4280</v>
      </c>
      <c r="D234" s="293" t="s">
        <v>4281</v>
      </c>
      <c r="E234" s="287" t="s">
        <v>3915</v>
      </c>
      <c r="F234" s="301" t="s">
        <v>4413</v>
      </c>
      <c r="G234" s="301" t="s">
        <v>4414</v>
      </c>
      <c r="H234" s="301" t="s">
        <v>4415</v>
      </c>
      <c r="I234" s="320" t="s">
        <v>3909</v>
      </c>
      <c r="J234" s="294" t="s">
        <v>3910</v>
      </c>
      <c r="K234" s="334"/>
      <c r="L234" s="335" t="s">
        <v>4371</v>
      </c>
      <c r="M234" s="296">
        <v>43497</v>
      </c>
      <c r="N234" s="294" t="s">
        <v>3908</v>
      </c>
    </row>
    <row r="235" spans="1:14" ht="56.4">
      <c r="A235" s="288">
        <v>168</v>
      </c>
      <c r="B235" s="288" t="s">
        <v>4006</v>
      </c>
      <c r="C235" s="294" t="s">
        <v>3980</v>
      </c>
      <c r="D235" s="299" t="s">
        <v>4416</v>
      </c>
      <c r="E235" s="287" t="s">
        <v>3915</v>
      </c>
      <c r="F235" s="294">
        <v>796</v>
      </c>
      <c r="G235" s="294" t="s">
        <v>54</v>
      </c>
      <c r="H235" s="294">
        <v>1</v>
      </c>
      <c r="I235" s="320" t="s">
        <v>3909</v>
      </c>
      <c r="J235" s="294" t="s">
        <v>3910</v>
      </c>
      <c r="K235" s="295"/>
      <c r="L235" s="335" t="s">
        <v>4371</v>
      </c>
      <c r="M235" s="296">
        <v>43497</v>
      </c>
      <c r="N235" s="294" t="s">
        <v>3908</v>
      </c>
    </row>
    <row r="236" spans="1:14" ht="56.4">
      <c r="A236" s="288">
        <v>169</v>
      </c>
      <c r="B236" s="288" t="s">
        <v>4006</v>
      </c>
      <c r="C236" s="285" t="s">
        <v>4417</v>
      </c>
      <c r="D236" s="293" t="s">
        <v>4418</v>
      </c>
      <c r="E236" s="287" t="s">
        <v>3915</v>
      </c>
      <c r="F236" s="288">
        <v>839</v>
      </c>
      <c r="G236" s="288" t="s">
        <v>3929</v>
      </c>
      <c r="H236" s="294">
        <v>5</v>
      </c>
      <c r="I236" s="289" t="s">
        <v>3909</v>
      </c>
      <c r="J236" s="289" t="s">
        <v>3910</v>
      </c>
      <c r="K236" s="294"/>
      <c r="L236" s="335" t="s">
        <v>4371</v>
      </c>
      <c r="M236" s="296" t="s">
        <v>4419</v>
      </c>
      <c r="N236" s="294" t="s">
        <v>3908</v>
      </c>
    </row>
    <row r="237" spans="1:14" ht="27.6">
      <c r="A237" s="491" t="s">
        <v>4420</v>
      </c>
      <c r="B237" s="496"/>
      <c r="C237" s="496"/>
      <c r="D237" s="496"/>
      <c r="E237" s="496"/>
      <c r="F237" s="496"/>
      <c r="G237" s="496"/>
      <c r="H237" s="496"/>
      <c r="I237" s="496"/>
      <c r="J237" s="496"/>
      <c r="K237" s="496"/>
      <c r="L237" s="496"/>
      <c r="M237" s="496"/>
      <c r="N237" s="497"/>
    </row>
    <row r="238" spans="1:14" ht="282">
      <c r="A238" s="288">
        <v>170</v>
      </c>
      <c r="B238" s="288" t="s">
        <v>4006</v>
      </c>
      <c r="C238" s="285" t="s">
        <v>4421</v>
      </c>
      <c r="D238" s="299" t="s">
        <v>4422</v>
      </c>
      <c r="E238" s="287" t="s">
        <v>3915</v>
      </c>
      <c r="F238" s="294">
        <v>353</v>
      </c>
      <c r="G238" s="284" t="s">
        <v>54</v>
      </c>
      <c r="H238" s="324">
        <v>796</v>
      </c>
      <c r="I238" s="320" t="s">
        <v>3909</v>
      </c>
      <c r="J238" s="294" t="s">
        <v>3910</v>
      </c>
      <c r="K238" s="295"/>
      <c r="L238" s="335" t="s">
        <v>4371</v>
      </c>
      <c r="M238" s="294" t="s">
        <v>4008</v>
      </c>
      <c r="N238" s="301" t="s">
        <v>4332</v>
      </c>
    </row>
    <row r="239" spans="1:14" ht="225.6">
      <c r="A239" s="288">
        <v>171</v>
      </c>
      <c r="B239" s="288" t="s">
        <v>4006</v>
      </c>
      <c r="C239" s="285" t="s">
        <v>4423</v>
      </c>
      <c r="D239" s="299" t="s">
        <v>4424</v>
      </c>
      <c r="E239" s="287" t="s">
        <v>3915</v>
      </c>
      <c r="F239" s="288">
        <v>796</v>
      </c>
      <c r="G239" s="288" t="s">
        <v>54</v>
      </c>
      <c r="H239" s="288">
        <v>15</v>
      </c>
      <c r="I239" s="289" t="s">
        <v>3909</v>
      </c>
      <c r="J239" s="289" t="s">
        <v>3910</v>
      </c>
      <c r="K239" s="290"/>
      <c r="L239" s="291">
        <v>43405</v>
      </c>
      <c r="M239" s="291" t="s">
        <v>4425</v>
      </c>
      <c r="N239" s="292" t="s">
        <v>3908</v>
      </c>
    </row>
    <row r="240" spans="1:14" ht="197.4">
      <c r="A240" s="288">
        <v>172</v>
      </c>
      <c r="B240" s="288" t="s">
        <v>4006</v>
      </c>
      <c r="C240" s="292" t="s">
        <v>4426</v>
      </c>
      <c r="D240" s="293" t="s">
        <v>4427</v>
      </c>
      <c r="E240" s="287" t="s">
        <v>3915</v>
      </c>
      <c r="F240" s="301" t="s">
        <v>4296</v>
      </c>
      <c r="G240" s="301" t="s">
        <v>4297</v>
      </c>
      <c r="H240" s="288" t="s">
        <v>4428</v>
      </c>
      <c r="I240" s="289" t="s">
        <v>3909</v>
      </c>
      <c r="J240" s="289" t="s">
        <v>3910</v>
      </c>
      <c r="K240" s="290"/>
      <c r="L240" s="291">
        <v>43405</v>
      </c>
      <c r="M240" s="294" t="s">
        <v>4185</v>
      </c>
      <c r="N240" s="292" t="s">
        <v>3908</v>
      </c>
    </row>
    <row r="241" spans="1:14" ht="56.4">
      <c r="A241" s="288">
        <v>173</v>
      </c>
      <c r="B241" s="288" t="s">
        <v>4006</v>
      </c>
      <c r="C241" s="285" t="s">
        <v>4429</v>
      </c>
      <c r="D241" s="293" t="s">
        <v>4430</v>
      </c>
      <c r="E241" s="287" t="s">
        <v>3915</v>
      </c>
      <c r="F241" s="301" t="s">
        <v>4431</v>
      </c>
      <c r="G241" s="301" t="s">
        <v>4432</v>
      </c>
      <c r="H241" s="288" t="s">
        <v>4433</v>
      </c>
      <c r="I241" s="289" t="s">
        <v>3909</v>
      </c>
      <c r="J241" s="289" t="s">
        <v>3910</v>
      </c>
      <c r="K241" s="307"/>
      <c r="L241" s="291">
        <v>43405</v>
      </c>
      <c r="M241" s="296">
        <v>43497</v>
      </c>
      <c r="N241" s="292" t="s">
        <v>3908</v>
      </c>
    </row>
    <row r="242" spans="1:14" ht="56.4">
      <c r="A242" s="288">
        <v>174</v>
      </c>
      <c r="B242" s="288" t="s">
        <v>4006</v>
      </c>
      <c r="C242" s="285" t="s">
        <v>3980</v>
      </c>
      <c r="D242" s="299" t="s">
        <v>4434</v>
      </c>
      <c r="E242" s="287" t="s">
        <v>3915</v>
      </c>
      <c r="F242" s="294">
        <v>839</v>
      </c>
      <c r="G242" s="294" t="s">
        <v>3929</v>
      </c>
      <c r="H242" s="294">
        <v>1</v>
      </c>
      <c r="I242" s="289" t="s">
        <v>3909</v>
      </c>
      <c r="J242" s="289" t="s">
        <v>3910</v>
      </c>
      <c r="K242" s="295"/>
      <c r="L242" s="291">
        <v>43405</v>
      </c>
      <c r="M242" s="296">
        <v>43466</v>
      </c>
      <c r="N242" s="301" t="s">
        <v>4332</v>
      </c>
    </row>
    <row r="243" spans="1:14" ht="56.4">
      <c r="A243" s="288">
        <v>175</v>
      </c>
      <c r="B243" s="288" t="s">
        <v>4006</v>
      </c>
      <c r="C243" s="285" t="s">
        <v>4137</v>
      </c>
      <c r="D243" s="293" t="s">
        <v>4435</v>
      </c>
      <c r="E243" s="287" t="s">
        <v>3915</v>
      </c>
      <c r="F243" s="294">
        <v>796</v>
      </c>
      <c r="G243" s="294" t="s">
        <v>4436</v>
      </c>
      <c r="H243" s="294">
        <v>19</v>
      </c>
      <c r="I243" s="289" t="s">
        <v>3909</v>
      </c>
      <c r="J243" s="289" t="s">
        <v>3910</v>
      </c>
      <c r="K243" s="295"/>
      <c r="L243" s="291">
        <v>43405</v>
      </c>
      <c r="M243" s="294" t="s">
        <v>4437</v>
      </c>
      <c r="N243" s="292" t="s">
        <v>3908</v>
      </c>
    </row>
    <row r="244" spans="1:14" ht="27.6">
      <c r="A244" s="491" t="s">
        <v>4438</v>
      </c>
      <c r="B244" s="584"/>
      <c r="C244" s="584"/>
      <c r="D244" s="584"/>
      <c r="E244" s="584"/>
      <c r="F244" s="584"/>
      <c r="G244" s="584"/>
      <c r="H244" s="584"/>
      <c r="I244" s="584"/>
      <c r="J244" s="584"/>
      <c r="K244" s="584"/>
      <c r="L244" s="584"/>
      <c r="M244" s="584"/>
      <c r="N244" s="585"/>
    </row>
    <row r="245" spans="1:14" ht="56.4">
      <c r="A245" s="288">
        <v>176</v>
      </c>
      <c r="B245" s="288" t="s">
        <v>4006</v>
      </c>
      <c r="C245" s="285" t="s">
        <v>4439</v>
      </c>
      <c r="D245" s="299" t="s">
        <v>4440</v>
      </c>
      <c r="E245" s="287" t="s">
        <v>3915</v>
      </c>
      <c r="F245" s="301" t="s">
        <v>4296</v>
      </c>
      <c r="G245" s="301" t="s">
        <v>4297</v>
      </c>
      <c r="H245" s="301" t="s">
        <v>4441</v>
      </c>
      <c r="I245" s="289" t="s">
        <v>3909</v>
      </c>
      <c r="J245" s="289" t="s">
        <v>3910</v>
      </c>
      <c r="K245" s="295"/>
      <c r="L245" s="291">
        <v>43405</v>
      </c>
      <c r="M245" s="294" t="s">
        <v>4337</v>
      </c>
      <c r="N245" s="292" t="s">
        <v>3908</v>
      </c>
    </row>
    <row r="246" spans="1:14" ht="27.6">
      <c r="A246" s="491" t="s">
        <v>4442</v>
      </c>
      <c r="B246" s="494"/>
      <c r="C246" s="494"/>
      <c r="D246" s="494"/>
      <c r="E246" s="494"/>
      <c r="F246" s="494"/>
      <c r="G246" s="494"/>
      <c r="H246" s="494"/>
      <c r="I246" s="494"/>
      <c r="J246" s="494"/>
      <c r="K246" s="494"/>
      <c r="L246" s="494"/>
      <c r="M246" s="494"/>
      <c r="N246" s="495"/>
    </row>
    <row r="247" spans="1:14" ht="310.2">
      <c r="A247" s="288">
        <v>177</v>
      </c>
      <c r="B247" s="288" t="s">
        <v>4006</v>
      </c>
      <c r="C247" s="301" t="s">
        <v>4443</v>
      </c>
      <c r="D247" s="300" t="s">
        <v>4444</v>
      </c>
      <c r="E247" s="287" t="s">
        <v>3915</v>
      </c>
      <c r="F247" s="284">
        <v>796</v>
      </c>
      <c r="G247" s="284" t="s">
        <v>4436</v>
      </c>
      <c r="H247" s="294">
        <v>528</v>
      </c>
      <c r="I247" s="289" t="s">
        <v>3909</v>
      </c>
      <c r="J247" s="289" t="s">
        <v>3910</v>
      </c>
      <c r="K247" s="295"/>
      <c r="L247" s="291">
        <v>43405</v>
      </c>
      <c r="M247" s="335" t="s">
        <v>4445</v>
      </c>
      <c r="N247" s="292" t="s">
        <v>3908</v>
      </c>
    </row>
    <row r="248" spans="1:14" ht="141">
      <c r="A248" s="288">
        <v>178</v>
      </c>
      <c r="B248" s="288" t="s">
        <v>4006</v>
      </c>
      <c r="C248" s="285" t="s">
        <v>4300</v>
      </c>
      <c r="D248" s="293" t="s">
        <v>4446</v>
      </c>
      <c r="E248" s="293" t="s">
        <v>4136</v>
      </c>
      <c r="F248" s="294">
        <v>796</v>
      </c>
      <c r="G248" s="284" t="s">
        <v>4436</v>
      </c>
      <c r="H248" s="294">
        <v>53</v>
      </c>
      <c r="I248" s="294">
        <v>78401373000</v>
      </c>
      <c r="J248" s="294" t="s">
        <v>3910</v>
      </c>
      <c r="K248" s="295"/>
      <c r="L248" s="335" t="s">
        <v>4371</v>
      </c>
      <c r="M248" s="335" t="s">
        <v>4074</v>
      </c>
      <c r="N248" s="301" t="s">
        <v>4394</v>
      </c>
    </row>
    <row r="249" spans="1:14" ht="141">
      <c r="A249" s="288">
        <v>179</v>
      </c>
      <c r="B249" s="288" t="s">
        <v>4006</v>
      </c>
      <c r="C249" s="285" t="s">
        <v>4447</v>
      </c>
      <c r="D249" s="312" t="s">
        <v>4448</v>
      </c>
      <c r="E249" s="312" t="s">
        <v>4136</v>
      </c>
      <c r="F249" s="294">
        <v>796</v>
      </c>
      <c r="G249" s="284" t="s">
        <v>4436</v>
      </c>
      <c r="H249" s="294">
        <v>162</v>
      </c>
      <c r="I249" s="294">
        <v>78701000</v>
      </c>
      <c r="J249" s="294" t="s">
        <v>3910</v>
      </c>
      <c r="K249" s="295"/>
      <c r="L249" s="294" t="s">
        <v>4449</v>
      </c>
      <c r="M249" s="335" t="s">
        <v>4074</v>
      </c>
      <c r="N249" s="301" t="s">
        <v>4394</v>
      </c>
    </row>
    <row r="250" spans="1:14" ht="27.6">
      <c r="A250" s="491" t="s">
        <v>4450</v>
      </c>
      <c r="B250" s="582"/>
      <c r="C250" s="582"/>
      <c r="D250" s="582"/>
      <c r="E250" s="582"/>
      <c r="F250" s="582"/>
      <c r="G250" s="582"/>
      <c r="H250" s="582"/>
      <c r="I250" s="582"/>
      <c r="J250" s="582"/>
      <c r="K250" s="582"/>
      <c r="L250" s="582"/>
      <c r="M250" s="582"/>
      <c r="N250" s="583"/>
    </row>
    <row r="251" spans="1:14" ht="56.4">
      <c r="A251" s="288">
        <v>180</v>
      </c>
      <c r="B251" s="288" t="s">
        <v>4006</v>
      </c>
      <c r="C251" s="285" t="s">
        <v>4451</v>
      </c>
      <c r="D251" s="299" t="s">
        <v>4452</v>
      </c>
      <c r="E251" s="293" t="s">
        <v>4136</v>
      </c>
      <c r="F251" s="301" t="s">
        <v>4296</v>
      </c>
      <c r="G251" s="301" t="s">
        <v>4297</v>
      </c>
      <c r="H251" s="301" t="s">
        <v>4453</v>
      </c>
      <c r="I251" s="289" t="s">
        <v>3909</v>
      </c>
      <c r="J251" s="289" t="s">
        <v>3910</v>
      </c>
      <c r="K251" s="295"/>
      <c r="L251" s="335" t="s">
        <v>4454</v>
      </c>
      <c r="M251" s="335" t="s">
        <v>4027</v>
      </c>
      <c r="N251" s="288" t="s">
        <v>3908</v>
      </c>
    </row>
    <row r="252" spans="1:14" ht="28.2">
      <c r="A252" s="288">
        <v>181</v>
      </c>
      <c r="B252" s="288" t="s">
        <v>4006</v>
      </c>
      <c r="C252" s="288" t="s">
        <v>4455</v>
      </c>
      <c r="D252" s="293" t="s">
        <v>4456</v>
      </c>
      <c r="E252" s="287" t="s">
        <v>4457</v>
      </c>
      <c r="F252" s="288">
        <v>796</v>
      </c>
      <c r="G252" s="288" t="s">
        <v>54</v>
      </c>
      <c r="H252" s="288">
        <v>910</v>
      </c>
      <c r="I252" s="289" t="s">
        <v>4004</v>
      </c>
      <c r="J252" s="289" t="s">
        <v>4458</v>
      </c>
      <c r="K252" s="290"/>
      <c r="L252" s="335" t="s">
        <v>4454</v>
      </c>
      <c r="M252" s="359">
        <v>43525</v>
      </c>
      <c r="N252" s="288" t="s">
        <v>3908</v>
      </c>
    </row>
    <row r="253" spans="1:14" ht="409.6">
      <c r="A253" s="288">
        <v>182</v>
      </c>
      <c r="B253" s="288" t="s">
        <v>4006</v>
      </c>
      <c r="C253" s="360" t="s">
        <v>4459</v>
      </c>
      <c r="D253" s="286" t="s">
        <v>4460</v>
      </c>
      <c r="E253" s="361" t="s">
        <v>3959</v>
      </c>
      <c r="F253" s="288" t="s">
        <v>4461</v>
      </c>
      <c r="G253" s="288" t="s">
        <v>4462</v>
      </c>
      <c r="H253" s="288" t="s">
        <v>4463</v>
      </c>
      <c r="I253" s="288">
        <v>78401373000</v>
      </c>
      <c r="J253" s="288" t="s">
        <v>3910</v>
      </c>
      <c r="K253" s="295"/>
      <c r="L253" s="335" t="s">
        <v>4454</v>
      </c>
      <c r="M253" s="288" t="s">
        <v>4008</v>
      </c>
      <c r="N253" s="288" t="s">
        <v>3908</v>
      </c>
    </row>
    <row r="254" spans="1:14" ht="27.6">
      <c r="A254" s="491" t="s">
        <v>4464</v>
      </c>
      <c r="B254" s="492"/>
      <c r="C254" s="492"/>
      <c r="D254" s="492"/>
      <c r="E254" s="492"/>
      <c r="F254" s="492"/>
      <c r="G254" s="492"/>
      <c r="H254" s="492"/>
      <c r="I254" s="492"/>
      <c r="J254" s="492"/>
      <c r="K254" s="492"/>
      <c r="L254" s="492"/>
      <c r="M254" s="492"/>
      <c r="N254" s="493"/>
    </row>
    <row r="255" spans="1:14" ht="56.4">
      <c r="A255" s="288">
        <v>183</v>
      </c>
      <c r="B255" s="306" t="s">
        <v>4006</v>
      </c>
      <c r="C255" s="285" t="s">
        <v>4465</v>
      </c>
      <c r="D255" s="299" t="s">
        <v>4466</v>
      </c>
      <c r="E255" s="293" t="s">
        <v>3915</v>
      </c>
      <c r="F255" s="294" t="s">
        <v>3752</v>
      </c>
      <c r="G255" s="294" t="s">
        <v>3964</v>
      </c>
      <c r="H255" s="294">
        <v>18</v>
      </c>
      <c r="I255" s="294" t="s">
        <v>3909</v>
      </c>
      <c r="J255" s="294" t="s">
        <v>3910</v>
      </c>
      <c r="K255" s="295"/>
      <c r="L255" s="294" t="s">
        <v>4454</v>
      </c>
      <c r="M255" s="294" t="s">
        <v>3978</v>
      </c>
      <c r="N255" s="294" t="s">
        <v>3908</v>
      </c>
    </row>
    <row r="256" spans="1:14" ht="56.4">
      <c r="A256" s="288">
        <v>184</v>
      </c>
      <c r="B256" s="306" t="s">
        <v>4006</v>
      </c>
      <c r="C256" s="285" t="s">
        <v>4467</v>
      </c>
      <c r="D256" s="299" t="s">
        <v>4468</v>
      </c>
      <c r="E256" s="293" t="s">
        <v>3915</v>
      </c>
      <c r="F256" s="294" t="s">
        <v>3752</v>
      </c>
      <c r="G256" s="294" t="s">
        <v>3964</v>
      </c>
      <c r="H256" s="294">
        <v>610</v>
      </c>
      <c r="I256" s="294" t="s">
        <v>3909</v>
      </c>
      <c r="J256" s="294" t="s">
        <v>3910</v>
      </c>
      <c r="K256" s="295"/>
      <c r="L256" s="294" t="s">
        <v>4454</v>
      </c>
      <c r="M256" s="359">
        <v>43525</v>
      </c>
      <c r="N256" s="294" t="s">
        <v>3908</v>
      </c>
    </row>
    <row r="257" spans="1:14" ht="56.4">
      <c r="A257" s="288">
        <v>185</v>
      </c>
      <c r="B257" s="306" t="s">
        <v>4006</v>
      </c>
      <c r="C257" s="285" t="s">
        <v>4469</v>
      </c>
      <c r="D257" s="299" t="s">
        <v>4470</v>
      </c>
      <c r="E257" s="293" t="s">
        <v>3915</v>
      </c>
      <c r="F257" s="294">
        <v>6</v>
      </c>
      <c r="G257" s="294" t="s">
        <v>4471</v>
      </c>
      <c r="H257" s="294">
        <v>500</v>
      </c>
      <c r="I257" s="349">
        <v>78401373000</v>
      </c>
      <c r="J257" s="343" t="s">
        <v>3910</v>
      </c>
      <c r="K257" s="295"/>
      <c r="L257" s="294" t="s">
        <v>4454</v>
      </c>
      <c r="M257" s="359">
        <v>43466</v>
      </c>
      <c r="N257" s="301" t="s">
        <v>4332</v>
      </c>
    </row>
    <row r="258" spans="1:14" ht="27.6">
      <c r="A258" s="491" t="s">
        <v>4472</v>
      </c>
      <c r="B258" s="580"/>
      <c r="C258" s="580"/>
      <c r="D258" s="580"/>
      <c r="E258" s="580"/>
      <c r="F258" s="580"/>
      <c r="G258" s="580"/>
      <c r="H258" s="580"/>
      <c r="I258" s="580"/>
      <c r="J258" s="580"/>
      <c r="K258" s="580"/>
      <c r="L258" s="580"/>
      <c r="M258" s="580"/>
      <c r="N258" s="581"/>
    </row>
    <row r="259" spans="1:14" ht="84.6">
      <c r="A259" s="288">
        <v>186</v>
      </c>
      <c r="B259" s="288" t="s">
        <v>4006</v>
      </c>
      <c r="C259" s="285" t="s">
        <v>4473</v>
      </c>
      <c r="D259" s="299" t="s">
        <v>4424</v>
      </c>
      <c r="E259" s="287" t="s">
        <v>3915</v>
      </c>
      <c r="F259" s="288">
        <v>796</v>
      </c>
      <c r="G259" s="288" t="s">
        <v>54</v>
      </c>
      <c r="H259" s="288">
        <f>9+3</f>
        <v>12</v>
      </c>
      <c r="I259" s="289" t="s">
        <v>3909</v>
      </c>
      <c r="J259" s="289" t="s">
        <v>3910</v>
      </c>
      <c r="K259" s="362"/>
      <c r="L259" s="301" t="s">
        <v>4474</v>
      </c>
      <c r="M259" s="336" t="s">
        <v>4475</v>
      </c>
      <c r="N259" s="292" t="s">
        <v>3908</v>
      </c>
    </row>
    <row r="260" spans="1:14" ht="56.4">
      <c r="A260" s="288">
        <f>A259+1</f>
        <v>187</v>
      </c>
      <c r="B260" s="288" t="s">
        <v>4006</v>
      </c>
      <c r="C260" s="285" t="s">
        <v>4476</v>
      </c>
      <c r="D260" s="299" t="s">
        <v>4477</v>
      </c>
      <c r="E260" s="287" t="s">
        <v>3915</v>
      </c>
      <c r="F260" s="288">
        <v>796</v>
      </c>
      <c r="G260" s="288" t="s">
        <v>54</v>
      </c>
      <c r="H260" s="288">
        <v>1</v>
      </c>
      <c r="I260" s="289" t="s">
        <v>3909</v>
      </c>
      <c r="J260" s="289" t="s">
        <v>3910</v>
      </c>
      <c r="K260" s="362"/>
      <c r="L260" s="301" t="s">
        <v>4474</v>
      </c>
      <c r="M260" s="291">
        <v>43662</v>
      </c>
      <c r="N260" s="292" t="s">
        <v>3908</v>
      </c>
    </row>
    <row r="261" spans="1:14" ht="56.4">
      <c r="A261" s="288">
        <f t="shared" ref="A261:A272" si="9">A260+1</f>
        <v>188</v>
      </c>
      <c r="B261" s="288" t="s">
        <v>4006</v>
      </c>
      <c r="C261" s="285" t="s">
        <v>3970</v>
      </c>
      <c r="D261" s="299" t="s">
        <v>4478</v>
      </c>
      <c r="E261" s="287" t="s">
        <v>3915</v>
      </c>
      <c r="F261" s="288">
        <v>796</v>
      </c>
      <c r="G261" s="288" t="s">
        <v>54</v>
      </c>
      <c r="H261" s="288">
        <v>1</v>
      </c>
      <c r="I261" s="289" t="s">
        <v>3909</v>
      </c>
      <c r="J261" s="289" t="s">
        <v>3910</v>
      </c>
      <c r="K261" s="295"/>
      <c r="L261" s="301" t="s">
        <v>4474</v>
      </c>
      <c r="M261" s="291">
        <v>43770</v>
      </c>
      <c r="N261" s="292" t="s">
        <v>3908</v>
      </c>
    </row>
    <row r="262" spans="1:14" ht="225.6">
      <c r="A262" s="288">
        <f t="shared" si="9"/>
        <v>189</v>
      </c>
      <c r="B262" s="288" t="s">
        <v>4006</v>
      </c>
      <c r="C262" s="285" t="s">
        <v>4479</v>
      </c>
      <c r="D262" s="299" t="s">
        <v>4480</v>
      </c>
      <c r="E262" s="287" t="s">
        <v>3915</v>
      </c>
      <c r="F262" s="288" t="s">
        <v>4481</v>
      </c>
      <c r="G262" s="288" t="s">
        <v>4482</v>
      </c>
      <c r="H262" s="288" t="s">
        <v>4483</v>
      </c>
      <c r="I262" s="289" t="s">
        <v>3909</v>
      </c>
      <c r="J262" s="289" t="s">
        <v>3910</v>
      </c>
      <c r="K262" s="295"/>
      <c r="L262" s="301" t="s">
        <v>4474</v>
      </c>
      <c r="M262" s="291" t="s">
        <v>4484</v>
      </c>
      <c r="N262" s="292" t="s">
        <v>3908</v>
      </c>
    </row>
    <row r="263" spans="1:14" ht="56.4">
      <c r="A263" s="288">
        <f t="shared" si="9"/>
        <v>190</v>
      </c>
      <c r="B263" s="288" t="s">
        <v>4006</v>
      </c>
      <c r="C263" s="294" t="s">
        <v>4485</v>
      </c>
      <c r="D263" s="299" t="s">
        <v>4486</v>
      </c>
      <c r="E263" s="287" t="s">
        <v>3915</v>
      </c>
      <c r="F263" s="301" t="s">
        <v>4296</v>
      </c>
      <c r="G263" s="301" t="s">
        <v>4297</v>
      </c>
      <c r="H263" s="301" t="s">
        <v>4487</v>
      </c>
      <c r="I263" s="289" t="s">
        <v>3909</v>
      </c>
      <c r="J263" s="289" t="s">
        <v>3910</v>
      </c>
      <c r="K263" s="295"/>
      <c r="L263" s="301" t="s">
        <v>4474</v>
      </c>
      <c r="M263" s="296">
        <v>43497</v>
      </c>
      <c r="N263" s="292" t="s">
        <v>3908</v>
      </c>
    </row>
    <row r="264" spans="1:14" ht="56.4">
      <c r="A264" s="288">
        <f t="shared" si="9"/>
        <v>191</v>
      </c>
      <c r="B264" s="288" t="s">
        <v>4006</v>
      </c>
      <c r="C264" s="301" t="s">
        <v>4488</v>
      </c>
      <c r="D264" s="299" t="s">
        <v>4489</v>
      </c>
      <c r="E264" s="287" t="s">
        <v>3915</v>
      </c>
      <c r="F264" s="284">
        <v>796</v>
      </c>
      <c r="G264" s="284" t="s">
        <v>4436</v>
      </c>
      <c r="H264" s="284">
        <v>37</v>
      </c>
      <c r="I264" s="289" t="s">
        <v>3909</v>
      </c>
      <c r="J264" s="289" t="s">
        <v>3909</v>
      </c>
      <c r="K264" s="295"/>
      <c r="L264" s="301" t="s">
        <v>4474</v>
      </c>
      <c r="M264" s="296">
        <v>43497</v>
      </c>
      <c r="N264" s="292" t="s">
        <v>3908</v>
      </c>
    </row>
    <row r="265" spans="1:14" ht="56.4">
      <c r="A265" s="288">
        <f t="shared" si="9"/>
        <v>192</v>
      </c>
      <c r="B265" s="288" t="s">
        <v>4006</v>
      </c>
      <c r="C265" s="285" t="s">
        <v>3980</v>
      </c>
      <c r="D265" s="299" t="s">
        <v>4490</v>
      </c>
      <c r="E265" s="287" t="s">
        <v>3915</v>
      </c>
      <c r="F265" s="294">
        <v>839</v>
      </c>
      <c r="G265" s="294" t="s">
        <v>3929</v>
      </c>
      <c r="H265" s="294">
        <v>11</v>
      </c>
      <c r="I265" s="289" t="s">
        <v>3909</v>
      </c>
      <c r="J265" s="289" t="s">
        <v>3909</v>
      </c>
      <c r="K265" s="302"/>
      <c r="L265" s="301" t="s">
        <v>4474</v>
      </c>
      <c r="M265" s="296">
        <v>43586</v>
      </c>
      <c r="N265" s="292" t="s">
        <v>3908</v>
      </c>
    </row>
    <row r="266" spans="1:14" ht="112.8">
      <c r="A266" s="288">
        <f t="shared" si="9"/>
        <v>193</v>
      </c>
      <c r="B266" s="288" t="s">
        <v>4006</v>
      </c>
      <c r="C266" s="343" t="s">
        <v>4386</v>
      </c>
      <c r="D266" s="347" t="s">
        <v>3085</v>
      </c>
      <c r="E266" s="287" t="s">
        <v>3915</v>
      </c>
      <c r="F266" s="284" t="s">
        <v>3752</v>
      </c>
      <c r="G266" s="288" t="s">
        <v>4491</v>
      </c>
      <c r="H266" s="288" t="s">
        <v>4492</v>
      </c>
      <c r="I266" s="289" t="s">
        <v>3909</v>
      </c>
      <c r="J266" s="289" t="s">
        <v>3910</v>
      </c>
      <c r="K266" s="290"/>
      <c r="L266" s="301" t="s">
        <v>4474</v>
      </c>
      <c r="M266" s="291" t="s">
        <v>3978</v>
      </c>
      <c r="N266" s="288" t="s">
        <v>3908</v>
      </c>
    </row>
    <row r="267" spans="1:14" ht="112.8">
      <c r="A267" s="288">
        <f t="shared" si="9"/>
        <v>194</v>
      </c>
      <c r="B267" s="288" t="s">
        <v>4006</v>
      </c>
      <c r="C267" s="343" t="s">
        <v>4386</v>
      </c>
      <c r="D267" s="347" t="s">
        <v>3085</v>
      </c>
      <c r="E267" s="287" t="s">
        <v>3915</v>
      </c>
      <c r="F267" s="284" t="s">
        <v>3752</v>
      </c>
      <c r="G267" s="288" t="s">
        <v>4493</v>
      </c>
      <c r="H267" s="288" t="s">
        <v>4494</v>
      </c>
      <c r="I267" s="289" t="s">
        <v>3909</v>
      </c>
      <c r="J267" s="289" t="s">
        <v>3910</v>
      </c>
      <c r="K267" s="290"/>
      <c r="L267" s="301" t="s">
        <v>4474</v>
      </c>
      <c r="M267" s="291" t="s">
        <v>4495</v>
      </c>
      <c r="N267" s="288" t="s">
        <v>3908</v>
      </c>
    </row>
    <row r="268" spans="1:14" ht="56.4">
      <c r="A268" s="288">
        <f t="shared" si="9"/>
        <v>195</v>
      </c>
      <c r="B268" s="288" t="s">
        <v>4006</v>
      </c>
      <c r="C268" s="363" t="s">
        <v>4496</v>
      </c>
      <c r="D268" s="287" t="s">
        <v>4497</v>
      </c>
      <c r="E268" s="309" t="s">
        <v>3915</v>
      </c>
      <c r="F268" s="308">
        <v>796</v>
      </c>
      <c r="G268" s="308" t="s">
        <v>1600</v>
      </c>
      <c r="H268" s="364">
        <v>53</v>
      </c>
      <c r="I268" s="320" t="s">
        <v>3909</v>
      </c>
      <c r="J268" s="320" t="s">
        <v>3910</v>
      </c>
      <c r="K268" s="365"/>
      <c r="L268" s="301" t="s">
        <v>4474</v>
      </c>
      <c r="M268" s="359" t="s">
        <v>4126</v>
      </c>
      <c r="N268" s="308" t="s">
        <v>3908</v>
      </c>
    </row>
    <row r="269" spans="1:14" ht="197.4">
      <c r="A269" s="288">
        <f t="shared" si="9"/>
        <v>196</v>
      </c>
      <c r="B269" s="288" t="s">
        <v>4006</v>
      </c>
      <c r="C269" s="343" t="s">
        <v>4088</v>
      </c>
      <c r="D269" s="361" t="s">
        <v>4086</v>
      </c>
      <c r="E269" s="287" t="s">
        <v>4087</v>
      </c>
      <c r="F269" s="348">
        <v>796</v>
      </c>
      <c r="G269" s="288" t="s">
        <v>54</v>
      </c>
      <c r="H269" s="366">
        <v>3672</v>
      </c>
      <c r="I269" s="288">
        <v>78401373000</v>
      </c>
      <c r="J269" s="288" t="s">
        <v>3910</v>
      </c>
      <c r="K269" s="344"/>
      <c r="L269" s="301" t="s">
        <v>4474</v>
      </c>
      <c r="M269" s="291">
        <v>43525</v>
      </c>
      <c r="N269" s="288" t="s">
        <v>3908</v>
      </c>
    </row>
    <row r="270" spans="1:14" ht="84.6">
      <c r="A270" s="288">
        <f t="shared" si="9"/>
        <v>197</v>
      </c>
      <c r="B270" s="288" t="s">
        <v>4006</v>
      </c>
      <c r="C270" s="285" t="s">
        <v>4123</v>
      </c>
      <c r="D270" s="299" t="s">
        <v>4124</v>
      </c>
      <c r="E270" s="287" t="s">
        <v>3959</v>
      </c>
      <c r="F270" s="367" t="s">
        <v>4498</v>
      </c>
      <c r="G270" s="288" t="s">
        <v>4499</v>
      </c>
      <c r="H270" s="301" t="s">
        <v>4500</v>
      </c>
      <c r="I270" s="288">
        <v>78401373000</v>
      </c>
      <c r="J270" s="288" t="s">
        <v>3910</v>
      </c>
      <c r="K270" s="295"/>
      <c r="L270" s="294" t="s">
        <v>4501</v>
      </c>
      <c r="M270" s="296">
        <v>43647</v>
      </c>
      <c r="N270" s="288" t="s">
        <v>3908</v>
      </c>
    </row>
    <row r="271" spans="1:14" ht="56.4">
      <c r="A271" s="288">
        <f t="shared" si="9"/>
        <v>198</v>
      </c>
      <c r="B271" s="288" t="s">
        <v>4006</v>
      </c>
      <c r="C271" s="285" t="s">
        <v>4502</v>
      </c>
      <c r="D271" s="299" t="s">
        <v>4503</v>
      </c>
      <c r="E271" s="309" t="s">
        <v>3915</v>
      </c>
      <c r="F271" s="301" t="s">
        <v>4296</v>
      </c>
      <c r="G271" s="301" t="s">
        <v>4297</v>
      </c>
      <c r="H271" s="301" t="s">
        <v>4504</v>
      </c>
      <c r="I271" s="288">
        <v>78401373000</v>
      </c>
      <c r="J271" s="288" t="s">
        <v>3910</v>
      </c>
      <c r="K271" s="295"/>
      <c r="L271" s="301" t="s">
        <v>4474</v>
      </c>
      <c r="M271" s="291">
        <v>43525</v>
      </c>
      <c r="N271" s="288" t="s">
        <v>4332</v>
      </c>
    </row>
    <row r="272" spans="1:14" ht="56.4">
      <c r="A272" s="288">
        <f t="shared" si="9"/>
        <v>199</v>
      </c>
      <c r="B272" s="288" t="s">
        <v>4006</v>
      </c>
      <c r="C272" s="285" t="s">
        <v>4166</v>
      </c>
      <c r="D272" s="299" t="s">
        <v>4505</v>
      </c>
      <c r="E272" s="309" t="s">
        <v>3915</v>
      </c>
      <c r="F272" s="294">
        <v>839</v>
      </c>
      <c r="G272" s="294" t="s">
        <v>3992</v>
      </c>
      <c r="H272" s="294">
        <v>5</v>
      </c>
      <c r="I272" s="288">
        <v>78401373000</v>
      </c>
      <c r="J272" s="288" t="s">
        <v>3910</v>
      </c>
      <c r="K272" s="295"/>
      <c r="L272" s="301" t="s">
        <v>4474</v>
      </c>
      <c r="M272" s="368" t="s">
        <v>4074</v>
      </c>
      <c r="N272" s="288" t="s">
        <v>3908</v>
      </c>
    </row>
    <row r="273" spans="1:14" ht="27.6">
      <c r="A273" s="491" t="s">
        <v>4506</v>
      </c>
      <c r="B273" s="586"/>
      <c r="C273" s="586"/>
      <c r="D273" s="586"/>
      <c r="E273" s="586"/>
      <c r="F273" s="586"/>
      <c r="G273" s="586"/>
      <c r="H273" s="586"/>
      <c r="I273" s="586"/>
      <c r="J273" s="586"/>
      <c r="K273" s="586"/>
      <c r="L273" s="586"/>
      <c r="M273" s="586"/>
      <c r="N273" s="587"/>
    </row>
    <row r="274" spans="1:14" ht="197.4">
      <c r="A274" s="288">
        <v>200</v>
      </c>
      <c r="B274" s="306" t="s">
        <v>4006</v>
      </c>
      <c r="C274" s="301" t="s">
        <v>4507</v>
      </c>
      <c r="D274" s="299" t="s">
        <v>4508</v>
      </c>
      <c r="E274" s="309" t="s">
        <v>3915</v>
      </c>
      <c r="F274" s="301" t="s">
        <v>4509</v>
      </c>
      <c r="G274" s="301" t="s">
        <v>4315</v>
      </c>
      <c r="H274" s="301" t="s">
        <v>4510</v>
      </c>
      <c r="I274" s="288">
        <v>78401373000</v>
      </c>
      <c r="J274" s="288" t="s">
        <v>3910</v>
      </c>
      <c r="K274" s="294"/>
      <c r="L274" s="296">
        <v>43466</v>
      </c>
      <c r="M274" s="335" t="s">
        <v>4511</v>
      </c>
      <c r="N274" s="288" t="s">
        <v>3908</v>
      </c>
    </row>
    <row r="275" spans="1:14" ht="56.4">
      <c r="A275" s="288">
        <f>A274+1</f>
        <v>201</v>
      </c>
      <c r="B275" s="306" t="s">
        <v>4006</v>
      </c>
      <c r="C275" s="294" t="s">
        <v>3990</v>
      </c>
      <c r="D275" s="299" t="s">
        <v>4512</v>
      </c>
      <c r="E275" s="309" t="s">
        <v>3915</v>
      </c>
      <c r="F275" s="294">
        <v>839</v>
      </c>
      <c r="G275" s="294" t="s">
        <v>4151</v>
      </c>
      <c r="H275" s="294">
        <v>31</v>
      </c>
      <c r="I275" s="288">
        <v>78401373000</v>
      </c>
      <c r="J275" s="288" t="s">
        <v>3910</v>
      </c>
      <c r="K275" s="295"/>
      <c r="L275" s="296">
        <v>43466</v>
      </c>
      <c r="M275" s="296">
        <v>43617</v>
      </c>
      <c r="N275" s="288" t="s">
        <v>3908</v>
      </c>
    </row>
    <row r="276" spans="1:14" ht="56.4">
      <c r="A276" s="288">
        <f t="shared" ref="A276:A285" si="10">A275+1</f>
        <v>202</v>
      </c>
      <c r="B276" s="306" t="s">
        <v>4006</v>
      </c>
      <c r="C276" s="294" t="s">
        <v>3990</v>
      </c>
      <c r="D276" s="299" t="s">
        <v>4513</v>
      </c>
      <c r="E276" s="309" t="s">
        <v>3915</v>
      </c>
      <c r="F276" s="294">
        <v>839</v>
      </c>
      <c r="G276" s="294" t="s">
        <v>4151</v>
      </c>
      <c r="H276" s="294">
        <v>8</v>
      </c>
      <c r="I276" s="288">
        <v>78401373000</v>
      </c>
      <c r="J276" s="288" t="s">
        <v>3910</v>
      </c>
      <c r="K276" s="295"/>
      <c r="L276" s="296">
        <v>43466</v>
      </c>
      <c r="M276" s="296">
        <v>43800</v>
      </c>
      <c r="N276" s="288" t="s">
        <v>3908</v>
      </c>
    </row>
    <row r="277" spans="1:14" ht="56.4">
      <c r="A277" s="288">
        <f t="shared" si="10"/>
        <v>203</v>
      </c>
      <c r="B277" s="306" t="s">
        <v>4006</v>
      </c>
      <c r="C277" s="294" t="s">
        <v>3927</v>
      </c>
      <c r="D277" s="299" t="s">
        <v>4514</v>
      </c>
      <c r="E277" s="309" t="s">
        <v>3915</v>
      </c>
      <c r="F277" s="294">
        <v>839</v>
      </c>
      <c r="G277" s="294" t="s">
        <v>4151</v>
      </c>
      <c r="H277" s="294">
        <v>1</v>
      </c>
      <c r="I277" s="288">
        <v>78401373000</v>
      </c>
      <c r="J277" s="288" t="s">
        <v>3910</v>
      </c>
      <c r="K277" s="295"/>
      <c r="L277" s="296">
        <v>43466</v>
      </c>
      <c r="M277" s="296">
        <v>43586</v>
      </c>
      <c r="N277" s="288" t="s">
        <v>3908</v>
      </c>
    </row>
    <row r="278" spans="1:14" ht="56.4">
      <c r="A278" s="288">
        <f t="shared" si="10"/>
        <v>204</v>
      </c>
      <c r="B278" s="306" t="s">
        <v>4006</v>
      </c>
      <c r="C278" s="301" t="s">
        <v>4515</v>
      </c>
      <c r="D278" s="369" t="s">
        <v>4516</v>
      </c>
      <c r="E278" s="309" t="s">
        <v>3915</v>
      </c>
      <c r="F278" s="294">
        <v>796</v>
      </c>
      <c r="G278" s="294" t="s">
        <v>3964</v>
      </c>
      <c r="H278" s="294">
        <v>433</v>
      </c>
      <c r="I278" s="288">
        <v>78401373000</v>
      </c>
      <c r="J278" s="288" t="s">
        <v>3910</v>
      </c>
      <c r="K278" s="295"/>
      <c r="L278" s="296">
        <v>43466</v>
      </c>
      <c r="M278" s="335" t="s">
        <v>4511</v>
      </c>
      <c r="N278" s="288" t="s">
        <v>3908</v>
      </c>
    </row>
    <row r="279" spans="1:14" ht="112.8">
      <c r="A279" s="288">
        <f t="shared" si="10"/>
        <v>205</v>
      </c>
      <c r="B279" s="306" t="s">
        <v>4006</v>
      </c>
      <c r="C279" s="301" t="s">
        <v>4517</v>
      </c>
      <c r="D279" s="299" t="s">
        <v>4518</v>
      </c>
      <c r="E279" s="309" t="s">
        <v>3915</v>
      </c>
      <c r="F279" s="294">
        <v>796</v>
      </c>
      <c r="G279" s="294" t="s">
        <v>3964</v>
      </c>
      <c r="H279" s="294">
        <v>521</v>
      </c>
      <c r="I279" s="288">
        <v>78401373000</v>
      </c>
      <c r="J279" s="288" t="s">
        <v>3910</v>
      </c>
      <c r="K279" s="295"/>
      <c r="L279" s="296">
        <v>43466</v>
      </c>
      <c r="M279" s="335" t="s">
        <v>4511</v>
      </c>
      <c r="N279" s="288" t="s">
        <v>3908</v>
      </c>
    </row>
    <row r="280" spans="1:14" ht="282">
      <c r="A280" s="288">
        <f t="shared" si="10"/>
        <v>206</v>
      </c>
      <c r="B280" s="306" t="s">
        <v>4006</v>
      </c>
      <c r="C280" s="301" t="s">
        <v>4519</v>
      </c>
      <c r="D280" s="299" t="s">
        <v>4083</v>
      </c>
      <c r="E280" s="309" t="s">
        <v>3915</v>
      </c>
      <c r="F280" s="317" t="s">
        <v>4320</v>
      </c>
      <c r="G280" s="297" t="s">
        <v>4321</v>
      </c>
      <c r="H280" s="317" t="s">
        <v>4520</v>
      </c>
      <c r="I280" s="288">
        <v>78401373000</v>
      </c>
      <c r="J280" s="288" t="s">
        <v>3910</v>
      </c>
      <c r="K280" s="295"/>
      <c r="L280" s="296">
        <v>43466</v>
      </c>
      <c r="M280" s="335" t="s">
        <v>4511</v>
      </c>
      <c r="N280" s="288" t="s">
        <v>3908</v>
      </c>
    </row>
    <row r="281" spans="1:14" ht="112.8">
      <c r="A281" s="288">
        <f t="shared" si="10"/>
        <v>207</v>
      </c>
      <c r="B281" s="306" t="s">
        <v>4006</v>
      </c>
      <c r="C281" s="285" t="s">
        <v>4521</v>
      </c>
      <c r="D281" s="299" t="s">
        <v>4522</v>
      </c>
      <c r="E281" s="309" t="s">
        <v>3915</v>
      </c>
      <c r="F281" s="324">
        <v>796</v>
      </c>
      <c r="G281" s="294" t="s">
        <v>3964</v>
      </c>
      <c r="H281" s="294">
        <v>7564</v>
      </c>
      <c r="I281" s="288">
        <v>78401373001</v>
      </c>
      <c r="J281" s="288" t="s">
        <v>3910</v>
      </c>
      <c r="K281" s="294"/>
      <c r="L281" s="296">
        <v>43466</v>
      </c>
      <c r="M281" s="294" t="s">
        <v>4387</v>
      </c>
      <c r="N281" s="288" t="s">
        <v>3908</v>
      </c>
    </row>
    <row r="282" spans="1:14" ht="28.2">
      <c r="A282" s="288">
        <f t="shared" si="10"/>
        <v>208</v>
      </c>
      <c r="B282" s="306" t="s">
        <v>4006</v>
      </c>
      <c r="C282" s="285" t="s">
        <v>3990</v>
      </c>
      <c r="D282" s="299" t="s">
        <v>4523</v>
      </c>
      <c r="E282" s="309" t="s">
        <v>3959</v>
      </c>
      <c r="F282" s="294">
        <v>796</v>
      </c>
      <c r="G282" s="294" t="s">
        <v>3964</v>
      </c>
      <c r="H282" s="294">
        <v>45</v>
      </c>
      <c r="I282" s="288">
        <v>78401373001</v>
      </c>
      <c r="J282" s="288" t="s">
        <v>3910</v>
      </c>
      <c r="K282" s="302"/>
      <c r="L282" s="294" t="s">
        <v>4008</v>
      </c>
      <c r="M282" s="296">
        <v>43647</v>
      </c>
      <c r="N282" s="288" t="s">
        <v>3908</v>
      </c>
    </row>
    <row r="283" spans="1:14" ht="338.4">
      <c r="A283" s="288">
        <f t="shared" si="10"/>
        <v>209</v>
      </c>
      <c r="B283" s="306" t="s">
        <v>4006</v>
      </c>
      <c r="C283" s="285" t="s">
        <v>4524</v>
      </c>
      <c r="D283" s="299" t="s">
        <v>4525</v>
      </c>
      <c r="E283" s="309" t="s">
        <v>3959</v>
      </c>
      <c r="F283" s="301" t="s">
        <v>4526</v>
      </c>
      <c r="G283" s="301" t="s">
        <v>4527</v>
      </c>
      <c r="H283" s="301" t="s">
        <v>4528</v>
      </c>
      <c r="I283" s="288">
        <v>78401373001</v>
      </c>
      <c r="J283" s="288" t="s">
        <v>3910</v>
      </c>
      <c r="K283" s="302"/>
      <c r="L283" s="294" t="s">
        <v>4008</v>
      </c>
      <c r="M283" s="296">
        <v>43647</v>
      </c>
      <c r="N283" s="288" t="s">
        <v>3908</v>
      </c>
    </row>
    <row r="284" spans="1:14" ht="409.6">
      <c r="A284" s="288">
        <f t="shared" si="10"/>
        <v>210</v>
      </c>
      <c r="B284" s="306" t="s">
        <v>4006</v>
      </c>
      <c r="C284" s="370" t="s">
        <v>4529</v>
      </c>
      <c r="D284" s="299" t="s">
        <v>4530</v>
      </c>
      <c r="E284" s="309" t="s">
        <v>3915</v>
      </c>
      <c r="F284" s="301" t="s">
        <v>4531</v>
      </c>
      <c r="G284" s="301" t="s">
        <v>4532</v>
      </c>
      <c r="H284" s="301" t="s">
        <v>4533</v>
      </c>
      <c r="I284" s="288">
        <v>78401373001</v>
      </c>
      <c r="J284" s="288" t="s">
        <v>3910</v>
      </c>
      <c r="K284" s="295"/>
      <c r="L284" s="294" t="s">
        <v>4008</v>
      </c>
      <c r="M284" s="294" t="s">
        <v>4534</v>
      </c>
      <c r="N284" s="288" t="s">
        <v>3908</v>
      </c>
    </row>
    <row r="285" spans="1:14" ht="387.6">
      <c r="A285" s="288">
        <f t="shared" si="10"/>
        <v>211</v>
      </c>
      <c r="B285" s="306" t="s">
        <v>4006</v>
      </c>
      <c r="C285" s="371" t="s">
        <v>4535</v>
      </c>
      <c r="D285" s="299" t="s">
        <v>4129</v>
      </c>
      <c r="E285" s="309" t="s">
        <v>4536</v>
      </c>
      <c r="F285" s="294">
        <v>796</v>
      </c>
      <c r="G285" s="294" t="s">
        <v>3964</v>
      </c>
      <c r="H285" s="294">
        <v>1481</v>
      </c>
      <c r="I285" s="288">
        <v>78401373001</v>
      </c>
      <c r="J285" s="288" t="s">
        <v>3910</v>
      </c>
      <c r="K285" s="294"/>
      <c r="L285" s="294" t="s">
        <v>4008</v>
      </c>
      <c r="M285" s="296">
        <v>43647</v>
      </c>
      <c r="N285" s="288" t="s">
        <v>3908</v>
      </c>
    </row>
    <row r="286" spans="1:14" ht="27.6">
      <c r="A286" s="491" t="s">
        <v>4537</v>
      </c>
      <c r="B286" s="576"/>
      <c r="C286" s="576"/>
      <c r="D286" s="576"/>
      <c r="E286" s="576"/>
      <c r="F286" s="576"/>
      <c r="G286" s="576"/>
      <c r="H286" s="576"/>
      <c r="I286" s="576"/>
      <c r="J286" s="576"/>
      <c r="K286" s="576"/>
      <c r="L286" s="576"/>
      <c r="M286" s="576"/>
      <c r="N286" s="577"/>
    </row>
    <row r="287" spans="1:14" ht="56.4">
      <c r="A287" s="288">
        <v>212</v>
      </c>
      <c r="B287" s="306" t="s">
        <v>4006</v>
      </c>
      <c r="C287" s="285" t="s">
        <v>4538</v>
      </c>
      <c r="D287" s="299" t="s">
        <v>4539</v>
      </c>
      <c r="E287" s="309" t="s">
        <v>3959</v>
      </c>
      <c r="F287" s="294">
        <v>796</v>
      </c>
      <c r="G287" s="294" t="s">
        <v>3964</v>
      </c>
      <c r="H287" s="294">
        <v>150</v>
      </c>
      <c r="I287" s="288">
        <v>78401373001</v>
      </c>
      <c r="J287" s="288" t="s">
        <v>3910</v>
      </c>
      <c r="K287" s="302"/>
      <c r="L287" s="294" t="s">
        <v>4501</v>
      </c>
      <c r="M287" s="296">
        <v>43647</v>
      </c>
      <c r="N287" s="288" t="s">
        <v>3908</v>
      </c>
    </row>
    <row r="288" spans="1:14" ht="169.2">
      <c r="A288" s="288">
        <v>213</v>
      </c>
      <c r="B288" s="306" t="s">
        <v>4006</v>
      </c>
      <c r="C288" s="285" t="s">
        <v>4540</v>
      </c>
      <c r="D288" s="299" t="s">
        <v>4541</v>
      </c>
      <c r="E288" s="309" t="s">
        <v>3959</v>
      </c>
      <c r="F288" s="301" t="s">
        <v>4130</v>
      </c>
      <c r="G288" s="301" t="s">
        <v>4118</v>
      </c>
      <c r="H288" s="301" t="s">
        <v>4542</v>
      </c>
      <c r="I288" s="288">
        <v>78401373001</v>
      </c>
      <c r="J288" s="288" t="s">
        <v>3910</v>
      </c>
      <c r="K288" s="302"/>
      <c r="L288" s="294" t="s">
        <v>4501</v>
      </c>
      <c r="M288" s="296">
        <v>43647</v>
      </c>
      <c r="N288" s="288" t="s">
        <v>3908</v>
      </c>
    </row>
    <row r="289" spans="1:14" ht="84.6">
      <c r="A289" s="288">
        <v>214</v>
      </c>
      <c r="B289" s="306" t="s">
        <v>4006</v>
      </c>
      <c r="C289" s="285" t="s">
        <v>4543</v>
      </c>
      <c r="D289" s="299" t="s">
        <v>4544</v>
      </c>
      <c r="E289" s="309" t="s">
        <v>3915</v>
      </c>
      <c r="F289" s="294">
        <v>796</v>
      </c>
      <c r="G289" s="294" t="s">
        <v>3964</v>
      </c>
      <c r="H289" s="294">
        <v>66</v>
      </c>
      <c r="I289" s="288">
        <v>78401373001</v>
      </c>
      <c r="J289" s="288" t="s">
        <v>3910</v>
      </c>
      <c r="K289" s="295"/>
      <c r="L289" s="296">
        <v>43466</v>
      </c>
      <c r="M289" s="296">
        <v>43586</v>
      </c>
      <c r="N289" s="288" t="s">
        <v>3908</v>
      </c>
    </row>
    <row r="290" spans="1:14" ht="28.8">
      <c r="A290" s="578" t="s">
        <v>4545</v>
      </c>
      <c r="B290" s="507"/>
      <c r="C290" s="507"/>
      <c r="D290" s="507"/>
      <c r="E290" s="507"/>
      <c r="F290" s="507"/>
      <c r="G290" s="507"/>
      <c r="H290" s="507"/>
      <c r="I290" s="507"/>
      <c r="J290" s="507"/>
      <c r="K290" s="507"/>
      <c r="L290" s="507"/>
      <c r="M290" s="507"/>
      <c r="N290" s="579"/>
    </row>
    <row r="291" spans="1:14" ht="56.4">
      <c r="A291" s="372">
        <v>215</v>
      </c>
      <c r="B291" s="201" t="s">
        <v>4006</v>
      </c>
      <c r="C291" s="244" t="s">
        <v>4546</v>
      </c>
      <c r="D291" s="235" t="s">
        <v>4547</v>
      </c>
      <c r="E291" s="210" t="s">
        <v>3959</v>
      </c>
      <c r="F291" s="373" t="s">
        <v>4320</v>
      </c>
      <c r="G291" s="201" t="s">
        <v>4321</v>
      </c>
      <c r="H291" s="253">
        <v>33284.5</v>
      </c>
      <c r="I291" s="234">
        <v>78401373001</v>
      </c>
      <c r="J291" s="234" t="s">
        <v>3910</v>
      </c>
      <c r="K291" s="263"/>
      <c r="L291" s="232">
        <v>43466</v>
      </c>
      <c r="M291" s="253" t="s">
        <v>4548</v>
      </c>
      <c r="N291" s="234" t="s">
        <v>3908</v>
      </c>
    </row>
    <row r="292" spans="1:14" ht="169.2">
      <c r="A292" s="374">
        <f>A291+1</f>
        <v>216</v>
      </c>
      <c r="B292" s="201" t="s">
        <v>4006</v>
      </c>
      <c r="C292" s="244" t="s">
        <v>4549</v>
      </c>
      <c r="D292" s="235" t="s">
        <v>4550</v>
      </c>
      <c r="E292" s="210" t="s">
        <v>3959</v>
      </c>
      <c r="F292" s="253" t="s">
        <v>4551</v>
      </c>
      <c r="G292" s="253" t="s">
        <v>4552</v>
      </c>
      <c r="H292" s="253" t="s">
        <v>4553</v>
      </c>
      <c r="I292" s="234">
        <v>78401373001</v>
      </c>
      <c r="J292" s="234" t="s">
        <v>3910</v>
      </c>
      <c r="K292" s="263"/>
      <c r="L292" s="233" t="s">
        <v>4501</v>
      </c>
      <c r="M292" s="272">
        <v>43678</v>
      </c>
      <c r="N292" s="234" t="s">
        <v>3908</v>
      </c>
    </row>
    <row r="293" spans="1:14" ht="197.4">
      <c r="A293" s="374">
        <f t="shared" ref="A293:A301" si="11">A292+1</f>
        <v>217</v>
      </c>
      <c r="B293" s="201" t="s">
        <v>4006</v>
      </c>
      <c r="C293" s="244" t="s">
        <v>4554</v>
      </c>
      <c r="D293" s="235" t="s">
        <v>4555</v>
      </c>
      <c r="E293" s="210" t="s">
        <v>3959</v>
      </c>
      <c r="F293" s="257" t="s">
        <v>4556</v>
      </c>
      <c r="G293" s="201" t="s">
        <v>4557</v>
      </c>
      <c r="H293" s="253" t="s">
        <v>4558</v>
      </c>
      <c r="I293" s="234">
        <v>78401373001</v>
      </c>
      <c r="J293" s="234" t="s">
        <v>3910</v>
      </c>
      <c r="K293" s="263"/>
      <c r="L293" s="233" t="s">
        <v>4501</v>
      </c>
      <c r="M293" s="272">
        <v>43678</v>
      </c>
      <c r="N293" s="234" t="s">
        <v>3908</v>
      </c>
    </row>
    <row r="294" spans="1:14" ht="338.4">
      <c r="A294" s="374">
        <f t="shared" si="11"/>
        <v>218</v>
      </c>
      <c r="B294" s="201" t="s">
        <v>4006</v>
      </c>
      <c r="C294" s="244" t="s">
        <v>4559</v>
      </c>
      <c r="D294" s="235" t="s">
        <v>4560</v>
      </c>
      <c r="E294" s="210" t="s">
        <v>3959</v>
      </c>
      <c r="F294" s="257" t="s">
        <v>4561</v>
      </c>
      <c r="G294" s="201" t="s">
        <v>4562</v>
      </c>
      <c r="H294" s="253" t="s">
        <v>4563</v>
      </c>
      <c r="I294" s="234">
        <v>78401373001</v>
      </c>
      <c r="J294" s="234" t="s">
        <v>3910</v>
      </c>
      <c r="K294" s="263"/>
      <c r="L294" s="233" t="s">
        <v>4501</v>
      </c>
      <c r="M294" s="233" t="s">
        <v>4564</v>
      </c>
      <c r="N294" s="234" t="s">
        <v>3908</v>
      </c>
    </row>
    <row r="295" spans="1:14" ht="253.8">
      <c r="A295" s="374">
        <f t="shared" si="11"/>
        <v>219</v>
      </c>
      <c r="B295" s="201" t="s">
        <v>4006</v>
      </c>
      <c r="C295" s="244" t="s">
        <v>4565</v>
      </c>
      <c r="D295" s="235" t="s">
        <v>4566</v>
      </c>
      <c r="E295" s="210" t="s">
        <v>3959</v>
      </c>
      <c r="F295" s="253" t="s">
        <v>4567</v>
      </c>
      <c r="G295" s="375" t="s">
        <v>4568</v>
      </c>
      <c r="H295" s="375" t="s">
        <v>4569</v>
      </c>
      <c r="I295" s="234">
        <v>78401373001</v>
      </c>
      <c r="J295" s="234" t="s">
        <v>3910</v>
      </c>
      <c r="K295" s="263"/>
      <c r="L295" s="233" t="s">
        <v>4501</v>
      </c>
      <c r="M295" s="233" t="s">
        <v>4564</v>
      </c>
      <c r="N295" s="234" t="s">
        <v>3908</v>
      </c>
    </row>
    <row r="296" spans="1:14" ht="28.2">
      <c r="A296" s="374">
        <f t="shared" si="11"/>
        <v>220</v>
      </c>
      <c r="B296" s="201" t="s">
        <v>4006</v>
      </c>
      <c r="C296" s="244" t="s">
        <v>4570</v>
      </c>
      <c r="D296" s="235" t="s">
        <v>4571</v>
      </c>
      <c r="E296" s="210" t="s">
        <v>3959</v>
      </c>
      <c r="F296" s="233">
        <v>796</v>
      </c>
      <c r="G296" s="233" t="s">
        <v>3964</v>
      </c>
      <c r="H296" s="233">
        <v>8</v>
      </c>
      <c r="I296" s="234">
        <v>78401373001</v>
      </c>
      <c r="J296" s="234" t="s">
        <v>3910</v>
      </c>
      <c r="K296" s="263"/>
      <c r="L296" s="233" t="s">
        <v>4501</v>
      </c>
      <c r="M296" s="233" t="s">
        <v>4564</v>
      </c>
      <c r="N296" s="234" t="s">
        <v>3908</v>
      </c>
    </row>
    <row r="297" spans="1:14" ht="56.4">
      <c r="A297" s="374">
        <f t="shared" si="11"/>
        <v>221</v>
      </c>
      <c r="B297" s="201" t="s">
        <v>4006</v>
      </c>
      <c r="C297" s="244" t="s">
        <v>4572</v>
      </c>
      <c r="D297" s="235" t="s">
        <v>4573</v>
      </c>
      <c r="E297" s="210" t="s">
        <v>3959</v>
      </c>
      <c r="F297" s="233">
        <v>796</v>
      </c>
      <c r="G297" s="233" t="s">
        <v>3964</v>
      </c>
      <c r="H297" s="233">
        <v>2</v>
      </c>
      <c r="I297" s="234">
        <v>78401373001</v>
      </c>
      <c r="J297" s="234" t="s">
        <v>3910</v>
      </c>
      <c r="K297" s="263"/>
      <c r="L297" s="272">
        <v>43497</v>
      </c>
      <c r="M297" s="233" t="s">
        <v>4387</v>
      </c>
      <c r="N297" s="234" t="s">
        <v>3908</v>
      </c>
    </row>
    <row r="298" spans="1:14" ht="112.8">
      <c r="A298" s="374">
        <f t="shared" si="11"/>
        <v>222</v>
      </c>
      <c r="B298" s="201" t="s">
        <v>4006</v>
      </c>
      <c r="C298" s="244" t="s">
        <v>4574</v>
      </c>
      <c r="D298" s="235" t="s">
        <v>4575</v>
      </c>
      <c r="E298" s="210" t="s">
        <v>3959</v>
      </c>
      <c r="F298" s="253" t="s">
        <v>4576</v>
      </c>
      <c r="G298" s="253" t="s">
        <v>4577</v>
      </c>
      <c r="H298" s="253" t="s">
        <v>4578</v>
      </c>
      <c r="I298" s="234">
        <v>78401373001</v>
      </c>
      <c r="J298" s="234" t="s">
        <v>3910</v>
      </c>
      <c r="K298" s="263"/>
      <c r="L298" s="233" t="s">
        <v>4501</v>
      </c>
      <c r="M298" s="233" t="s">
        <v>4564</v>
      </c>
      <c r="N298" s="234" t="s">
        <v>3908</v>
      </c>
    </row>
    <row r="299" spans="1:14" ht="56.4">
      <c r="A299" s="374">
        <f t="shared" si="11"/>
        <v>223</v>
      </c>
      <c r="B299" s="201" t="s">
        <v>4006</v>
      </c>
      <c r="C299" s="244" t="s">
        <v>4579</v>
      </c>
      <c r="D299" s="235" t="s">
        <v>4580</v>
      </c>
      <c r="E299" s="210" t="s">
        <v>3915</v>
      </c>
      <c r="F299" s="257">
        <v>736</v>
      </c>
      <c r="G299" s="253" t="s">
        <v>4581</v>
      </c>
      <c r="H299" s="233">
        <v>52</v>
      </c>
      <c r="I299" s="234">
        <v>78401373001</v>
      </c>
      <c r="J299" s="234" t="s">
        <v>3910</v>
      </c>
      <c r="K299" s="263"/>
      <c r="L299" s="233" t="s">
        <v>4008</v>
      </c>
      <c r="M299" s="233" t="s">
        <v>4582</v>
      </c>
      <c r="N299" s="234" t="s">
        <v>3908</v>
      </c>
    </row>
    <row r="300" spans="1:14" ht="56.4">
      <c r="A300" s="374">
        <f t="shared" si="11"/>
        <v>224</v>
      </c>
      <c r="B300" s="201" t="s">
        <v>4006</v>
      </c>
      <c r="C300" s="244" t="s">
        <v>4583</v>
      </c>
      <c r="D300" s="275" t="s">
        <v>4584</v>
      </c>
      <c r="E300" s="210" t="s">
        <v>3915</v>
      </c>
      <c r="F300" s="257">
        <v>736</v>
      </c>
      <c r="G300" s="253" t="s">
        <v>4581</v>
      </c>
      <c r="H300" s="233">
        <v>1</v>
      </c>
      <c r="I300" s="234">
        <v>78401373002</v>
      </c>
      <c r="J300" s="234" t="s">
        <v>3910</v>
      </c>
      <c r="K300" s="263"/>
      <c r="L300" s="232">
        <v>43466</v>
      </c>
      <c r="M300" s="272">
        <v>43556</v>
      </c>
      <c r="N300" s="234" t="s">
        <v>4332</v>
      </c>
    </row>
    <row r="301" spans="1:14" ht="57" thickBot="1">
      <c r="A301" s="376">
        <f t="shared" si="11"/>
        <v>225</v>
      </c>
      <c r="B301" s="201" t="s">
        <v>4006</v>
      </c>
      <c r="C301" s="244" t="s">
        <v>4585</v>
      </c>
      <c r="D301" s="275" t="s">
        <v>4586</v>
      </c>
      <c r="E301" s="210" t="s">
        <v>3915</v>
      </c>
      <c r="F301" s="257">
        <v>796</v>
      </c>
      <c r="G301" s="233" t="s">
        <v>54</v>
      </c>
      <c r="H301" s="233">
        <v>53</v>
      </c>
      <c r="I301" s="234">
        <v>78401373002</v>
      </c>
      <c r="J301" s="234" t="s">
        <v>3910</v>
      </c>
      <c r="K301" s="263"/>
      <c r="L301" s="233" t="s">
        <v>4587</v>
      </c>
      <c r="M301" s="272">
        <v>43525</v>
      </c>
      <c r="N301" s="233" t="s">
        <v>3908</v>
      </c>
    </row>
    <row r="302" spans="1:14" ht="28.8">
      <c r="A302" s="578" t="s">
        <v>4588</v>
      </c>
      <c r="B302" s="507"/>
      <c r="C302" s="507"/>
      <c r="D302" s="507"/>
      <c r="E302" s="507"/>
      <c r="F302" s="507"/>
      <c r="G302" s="507"/>
      <c r="H302" s="507"/>
      <c r="I302" s="507"/>
      <c r="J302" s="507"/>
      <c r="K302" s="507"/>
      <c r="L302" s="507"/>
      <c r="M302" s="507"/>
      <c r="N302" s="579"/>
    </row>
    <row r="303" spans="1:14" ht="56.4">
      <c r="A303" s="209">
        <v>226</v>
      </c>
      <c r="B303" s="377" t="s">
        <v>4006</v>
      </c>
      <c r="C303" s="244" t="s">
        <v>4589</v>
      </c>
      <c r="D303" s="235" t="s">
        <v>4590</v>
      </c>
      <c r="E303" s="235" t="s">
        <v>3915</v>
      </c>
      <c r="F303" s="233">
        <v>736</v>
      </c>
      <c r="G303" s="253" t="s">
        <v>4581</v>
      </c>
      <c r="H303" s="233">
        <v>61</v>
      </c>
      <c r="I303" s="234">
        <v>78401373002</v>
      </c>
      <c r="J303" s="233" t="s">
        <v>3910</v>
      </c>
      <c r="K303" s="263"/>
      <c r="L303" s="272">
        <v>43497</v>
      </c>
      <c r="M303" s="272">
        <v>43525</v>
      </c>
      <c r="N303" s="234" t="s">
        <v>4332</v>
      </c>
    </row>
    <row r="304" spans="1:14" ht="112.8">
      <c r="A304" s="209">
        <f>A303+1</f>
        <v>227</v>
      </c>
      <c r="B304" s="377" t="s">
        <v>4006</v>
      </c>
      <c r="C304" s="244" t="s">
        <v>4591</v>
      </c>
      <c r="D304" s="235" t="s">
        <v>4352</v>
      </c>
      <c r="E304" s="235" t="s">
        <v>3915</v>
      </c>
      <c r="F304" s="253" t="s">
        <v>4592</v>
      </c>
      <c r="G304" s="253" t="s">
        <v>3954</v>
      </c>
      <c r="H304" s="253" t="s">
        <v>4593</v>
      </c>
      <c r="I304" s="233">
        <v>78401373000</v>
      </c>
      <c r="J304" s="233" t="s">
        <v>3910</v>
      </c>
      <c r="K304" s="263"/>
      <c r="L304" s="272">
        <v>43497</v>
      </c>
      <c r="M304" s="272" t="s">
        <v>4594</v>
      </c>
      <c r="N304" s="253" t="s">
        <v>3908</v>
      </c>
    </row>
    <row r="305" spans="1:14" ht="56.4">
      <c r="A305" s="209">
        <f t="shared" ref="A305:A310" si="12">A304+1</f>
        <v>228</v>
      </c>
      <c r="B305" s="377" t="s">
        <v>4006</v>
      </c>
      <c r="C305" s="244" t="s">
        <v>3970</v>
      </c>
      <c r="D305" s="235" t="s">
        <v>4595</v>
      </c>
      <c r="E305" s="235" t="s">
        <v>3915</v>
      </c>
      <c r="F305" s="233" t="s">
        <v>3752</v>
      </c>
      <c r="G305" s="233" t="s">
        <v>54</v>
      </c>
      <c r="H305" s="233">
        <v>2</v>
      </c>
      <c r="I305" s="233">
        <v>78401373000</v>
      </c>
      <c r="J305" s="233" t="s">
        <v>3910</v>
      </c>
      <c r="K305" s="263"/>
      <c r="L305" s="272">
        <v>43497</v>
      </c>
      <c r="M305" s="272">
        <v>43647</v>
      </c>
      <c r="N305" s="253" t="s">
        <v>3908</v>
      </c>
    </row>
    <row r="306" spans="1:14" ht="56.4">
      <c r="A306" s="209">
        <f t="shared" si="12"/>
        <v>229</v>
      </c>
      <c r="B306" s="377" t="s">
        <v>4006</v>
      </c>
      <c r="C306" s="241" t="s">
        <v>4403</v>
      </c>
      <c r="D306" s="240" t="s">
        <v>4596</v>
      </c>
      <c r="E306" s="240" t="s">
        <v>3915</v>
      </c>
      <c r="F306" s="239" t="s">
        <v>3752</v>
      </c>
      <c r="G306" s="239" t="s">
        <v>54</v>
      </c>
      <c r="H306" s="239">
        <v>1</v>
      </c>
      <c r="I306" s="239">
        <v>78401373000</v>
      </c>
      <c r="J306" s="239" t="s">
        <v>3910</v>
      </c>
      <c r="K306" s="237"/>
      <c r="L306" s="272">
        <v>43497</v>
      </c>
      <c r="M306" s="232">
        <v>43678</v>
      </c>
      <c r="N306" s="234" t="s">
        <v>3908</v>
      </c>
    </row>
    <row r="307" spans="1:14" ht="56.4">
      <c r="A307" s="209">
        <f t="shared" si="12"/>
        <v>230</v>
      </c>
      <c r="B307" s="377" t="s">
        <v>4006</v>
      </c>
      <c r="C307" s="244" t="s">
        <v>3970</v>
      </c>
      <c r="D307" s="235" t="s">
        <v>4597</v>
      </c>
      <c r="E307" s="235" t="s">
        <v>3915</v>
      </c>
      <c r="F307" s="233" t="s">
        <v>3752</v>
      </c>
      <c r="G307" s="233" t="s">
        <v>54</v>
      </c>
      <c r="H307" s="233">
        <v>6</v>
      </c>
      <c r="I307" s="233">
        <v>78401373000</v>
      </c>
      <c r="J307" s="233" t="s">
        <v>3910</v>
      </c>
      <c r="K307" s="263"/>
      <c r="L307" s="272">
        <v>43497</v>
      </c>
      <c r="M307" s="272">
        <v>43678</v>
      </c>
      <c r="N307" s="234" t="s">
        <v>4332</v>
      </c>
    </row>
    <row r="308" spans="1:14" ht="56.4">
      <c r="A308" s="209">
        <f t="shared" si="12"/>
        <v>231</v>
      </c>
      <c r="B308" s="377" t="s">
        <v>4006</v>
      </c>
      <c r="C308" s="244" t="s">
        <v>4598</v>
      </c>
      <c r="D308" s="235" t="s">
        <v>4599</v>
      </c>
      <c r="E308" s="235" t="s">
        <v>3915</v>
      </c>
      <c r="F308" s="233" t="s">
        <v>3752</v>
      </c>
      <c r="G308" s="233" t="s">
        <v>54</v>
      </c>
      <c r="H308" s="233">
        <v>3</v>
      </c>
      <c r="I308" s="233">
        <v>78401373000</v>
      </c>
      <c r="J308" s="233" t="s">
        <v>3910</v>
      </c>
      <c r="K308" s="263"/>
      <c r="L308" s="272">
        <v>43497</v>
      </c>
      <c r="M308" s="272">
        <v>43709</v>
      </c>
      <c r="N308" s="234" t="s">
        <v>4332</v>
      </c>
    </row>
    <row r="309" spans="1:14" ht="56.4">
      <c r="A309" s="209">
        <f t="shared" si="12"/>
        <v>232</v>
      </c>
      <c r="B309" s="377" t="s">
        <v>4006</v>
      </c>
      <c r="C309" s="244" t="s">
        <v>4600</v>
      </c>
      <c r="D309" s="235" t="s">
        <v>4104</v>
      </c>
      <c r="E309" s="235" t="s">
        <v>3915</v>
      </c>
      <c r="F309" s="233" t="s">
        <v>3752</v>
      </c>
      <c r="G309" s="233" t="s">
        <v>54</v>
      </c>
      <c r="H309" s="233">
        <v>1730</v>
      </c>
      <c r="I309" s="233" t="s">
        <v>3909</v>
      </c>
      <c r="J309" s="233" t="s">
        <v>3910</v>
      </c>
      <c r="K309" s="263"/>
      <c r="L309" s="272">
        <v>43497</v>
      </c>
      <c r="M309" s="272">
        <v>43647</v>
      </c>
      <c r="N309" s="253" t="s">
        <v>3908</v>
      </c>
    </row>
    <row r="310" spans="1:14" ht="338.4">
      <c r="A310" s="209">
        <f t="shared" si="12"/>
        <v>233</v>
      </c>
      <c r="B310" s="201" t="s">
        <v>4006</v>
      </c>
      <c r="C310" s="244" t="s">
        <v>4601</v>
      </c>
      <c r="D310" s="235" t="s">
        <v>4602</v>
      </c>
      <c r="E310" s="235" t="s">
        <v>3959</v>
      </c>
      <c r="F310" s="253" t="s">
        <v>4603</v>
      </c>
      <c r="G310" s="253" t="s">
        <v>4604</v>
      </c>
      <c r="H310" s="257" t="s">
        <v>4605</v>
      </c>
      <c r="I310" s="234">
        <v>78401373002</v>
      </c>
      <c r="J310" s="233" t="s">
        <v>3910</v>
      </c>
      <c r="K310" s="263"/>
      <c r="L310" s="272">
        <v>43497</v>
      </c>
      <c r="M310" s="272">
        <v>43556</v>
      </c>
      <c r="N310" s="253" t="s">
        <v>3908</v>
      </c>
    </row>
    <row r="311" spans="1:14" ht="28.8">
      <c r="A311" s="578" t="s">
        <v>4606</v>
      </c>
      <c r="B311" s="507"/>
      <c r="C311" s="507"/>
      <c r="D311" s="507"/>
      <c r="E311" s="507"/>
      <c r="F311" s="507"/>
      <c r="G311" s="507"/>
      <c r="H311" s="507"/>
      <c r="I311" s="507"/>
      <c r="J311" s="507"/>
      <c r="K311" s="507"/>
      <c r="L311" s="507"/>
      <c r="M311" s="507"/>
      <c r="N311" s="579"/>
    </row>
    <row r="312" spans="1:14" ht="56.4">
      <c r="A312" s="209">
        <v>234</v>
      </c>
      <c r="B312" s="201" t="s">
        <v>4006</v>
      </c>
      <c r="C312" s="378" t="s">
        <v>4607</v>
      </c>
      <c r="D312" s="275" t="s">
        <v>4608</v>
      </c>
      <c r="E312" s="235" t="s">
        <v>3959</v>
      </c>
      <c r="F312" s="233">
        <v>796</v>
      </c>
      <c r="G312" s="233" t="s">
        <v>3964</v>
      </c>
      <c r="H312" s="233">
        <v>5</v>
      </c>
      <c r="I312" s="234">
        <v>78401373002</v>
      </c>
      <c r="J312" s="233" t="s">
        <v>3910</v>
      </c>
      <c r="K312" s="263"/>
      <c r="L312" s="272">
        <v>43497</v>
      </c>
      <c r="M312" s="272">
        <v>43556</v>
      </c>
      <c r="N312" s="234" t="s">
        <v>4332</v>
      </c>
    </row>
    <row r="313" spans="1:14" ht="56.4">
      <c r="A313" s="209">
        <f>A312+1</f>
        <v>235</v>
      </c>
      <c r="B313" s="201" t="s">
        <v>4006</v>
      </c>
      <c r="C313" s="379" t="s">
        <v>4609</v>
      </c>
      <c r="D313" s="275" t="s">
        <v>4610</v>
      </c>
      <c r="E313" s="235" t="s">
        <v>3915</v>
      </c>
      <c r="F313" s="233">
        <v>796</v>
      </c>
      <c r="G313" s="253" t="s">
        <v>54</v>
      </c>
      <c r="H313" s="233">
        <v>32</v>
      </c>
      <c r="I313" s="234">
        <v>78401373002</v>
      </c>
      <c r="J313" s="233" t="s">
        <v>3910</v>
      </c>
      <c r="K313" s="263"/>
      <c r="L313" s="272">
        <v>43497</v>
      </c>
      <c r="M313" s="380">
        <v>43556</v>
      </c>
      <c r="N313" s="234" t="s">
        <v>4332</v>
      </c>
    </row>
    <row r="314" spans="1:14" ht="112.8">
      <c r="A314" s="209">
        <f t="shared" ref="A314:A315" si="13">A313+1</f>
        <v>236</v>
      </c>
      <c r="B314" s="201" t="s">
        <v>4006</v>
      </c>
      <c r="C314" s="244" t="s">
        <v>4386</v>
      </c>
      <c r="D314" s="275" t="s">
        <v>3085</v>
      </c>
      <c r="E314" s="235" t="s">
        <v>3915</v>
      </c>
      <c r="F314" s="233">
        <v>796</v>
      </c>
      <c r="G314" s="253" t="s">
        <v>4611</v>
      </c>
      <c r="H314" s="253" t="s">
        <v>4612</v>
      </c>
      <c r="I314" s="233" t="s">
        <v>3909</v>
      </c>
      <c r="J314" s="233" t="s">
        <v>3910</v>
      </c>
      <c r="K314" s="263"/>
      <c r="L314" s="272">
        <v>43497</v>
      </c>
      <c r="M314" s="272" t="s">
        <v>4495</v>
      </c>
      <c r="N314" s="233" t="s">
        <v>3908</v>
      </c>
    </row>
    <row r="315" spans="1:14" ht="56.4">
      <c r="A315" s="209">
        <f t="shared" si="13"/>
        <v>237</v>
      </c>
      <c r="B315" s="201" t="s">
        <v>4006</v>
      </c>
      <c r="C315" s="244" t="s">
        <v>4613</v>
      </c>
      <c r="D315" s="381" t="s">
        <v>4614</v>
      </c>
      <c r="E315" s="235" t="s">
        <v>3915</v>
      </c>
      <c r="F315" s="233">
        <v>796</v>
      </c>
      <c r="G315" s="253" t="s">
        <v>54</v>
      </c>
      <c r="H315" s="233">
        <f>28+42+31+7+23+13</f>
        <v>144</v>
      </c>
      <c r="I315" s="233" t="s">
        <v>3909</v>
      </c>
      <c r="J315" s="233" t="s">
        <v>3910</v>
      </c>
      <c r="K315" s="263"/>
      <c r="L315" s="272">
        <v>43497</v>
      </c>
      <c r="M315" s="272" t="s">
        <v>4501</v>
      </c>
      <c r="N315" s="234" t="s">
        <v>4332</v>
      </c>
    </row>
    <row r="316" spans="1:14" ht="28.8">
      <c r="A316" s="578" t="s">
        <v>4645</v>
      </c>
      <c r="B316" s="507"/>
      <c r="C316" s="507"/>
      <c r="D316" s="507"/>
      <c r="E316" s="507"/>
      <c r="F316" s="507"/>
      <c r="G316" s="507"/>
      <c r="H316" s="507"/>
      <c r="I316" s="507"/>
      <c r="J316" s="507"/>
      <c r="K316" s="507"/>
      <c r="L316" s="507"/>
      <c r="M316" s="507"/>
      <c r="N316" s="579"/>
    </row>
    <row r="317" spans="1:14" ht="56.4">
      <c r="A317" s="201">
        <v>238</v>
      </c>
      <c r="B317" s="201" t="s">
        <v>4006</v>
      </c>
      <c r="C317" s="244" t="s">
        <v>4600</v>
      </c>
      <c r="D317" s="235" t="s">
        <v>4104</v>
      </c>
      <c r="E317" s="235" t="s">
        <v>3915</v>
      </c>
      <c r="F317" s="253" t="s">
        <v>3752</v>
      </c>
      <c r="G317" s="253" t="s">
        <v>54</v>
      </c>
      <c r="H317" s="253">
        <v>132</v>
      </c>
      <c r="I317" s="253" t="s">
        <v>3909</v>
      </c>
      <c r="J317" s="253" t="s">
        <v>3910</v>
      </c>
      <c r="K317" s="258"/>
      <c r="L317" s="383">
        <v>43497</v>
      </c>
      <c r="M317" s="383">
        <v>43647</v>
      </c>
      <c r="N317" s="253" t="s">
        <v>3908</v>
      </c>
    </row>
    <row r="318" spans="1:14" ht="141">
      <c r="A318" s="201">
        <f>A317+1</f>
        <v>239</v>
      </c>
      <c r="B318" s="201" t="s">
        <v>4006</v>
      </c>
      <c r="C318" s="244" t="s">
        <v>4646</v>
      </c>
      <c r="D318" s="235" t="s">
        <v>4647</v>
      </c>
      <c r="E318" s="235" t="s">
        <v>3915</v>
      </c>
      <c r="F318" s="253" t="s">
        <v>4592</v>
      </c>
      <c r="G318" s="253" t="s">
        <v>3954</v>
      </c>
      <c r="H318" s="253" t="s">
        <v>4648</v>
      </c>
      <c r="I318" s="234">
        <v>78401373002</v>
      </c>
      <c r="J318" s="253" t="s">
        <v>3910</v>
      </c>
      <c r="K318" s="258"/>
      <c r="L318" s="383">
        <v>43497</v>
      </c>
      <c r="M318" s="383">
        <v>43709</v>
      </c>
      <c r="N318" s="253" t="s">
        <v>3908</v>
      </c>
    </row>
    <row r="319" spans="1:14" ht="84.6">
      <c r="A319" s="201">
        <f t="shared" ref="A319:A322" si="14">A318+1</f>
        <v>240</v>
      </c>
      <c r="B319" s="201" t="s">
        <v>4006</v>
      </c>
      <c r="C319" s="244" t="s">
        <v>3927</v>
      </c>
      <c r="D319" s="235" t="s">
        <v>4649</v>
      </c>
      <c r="E319" s="235" t="s">
        <v>3915</v>
      </c>
      <c r="F319" s="253">
        <v>736</v>
      </c>
      <c r="G319" s="253" t="s">
        <v>4581</v>
      </c>
      <c r="H319" s="253">
        <v>19</v>
      </c>
      <c r="I319" s="234">
        <v>78401373002</v>
      </c>
      <c r="J319" s="253" t="s">
        <v>3910</v>
      </c>
      <c r="K319" s="258"/>
      <c r="L319" s="383">
        <v>43497</v>
      </c>
      <c r="M319" s="383" t="s">
        <v>4650</v>
      </c>
      <c r="N319" s="253" t="s">
        <v>3908</v>
      </c>
    </row>
    <row r="320" spans="1:14" ht="56.4">
      <c r="A320" s="201">
        <f t="shared" si="14"/>
        <v>241</v>
      </c>
      <c r="B320" s="201" t="s">
        <v>4006</v>
      </c>
      <c r="C320" s="244" t="s">
        <v>4651</v>
      </c>
      <c r="D320" s="235" t="s">
        <v>4652</v>
      </c>
      <c r="E320" s="235" t="s">
        <v>3915</v>
      </c>
      <c r="F320" s="253" t="s">
        <v>3752</v>
      </c>
      <c r="G320" s="253" t="s">
        <v>54</v>
      </c>
      <c r="H320" s="253">
        <v>33</v>
      </c>
      <c r="I320" s="234">
        <v>78401373002</v>
      </c>
      <c r="J320" s="253" t="s">
        <v>3910</v>
      </c>
      <c r="K320" s="258"/>
      <c r="L320" s="383">
        <v>43498</v>
      </c>
      <c r="M320" s="379">
        <v>43626</v>
      </c>
      <c r="N320" s="234" t="s">
        <v>4036</v>
      </c>
    </row>
    <row r="321" spans="1:14" ht="409.6">
      <c r="A321" s="201">
        <f t="shared" si="14"/>
        <v>242</v>
      </c>
      <c r="B321" s="209" t="str">
        <f>B320</f>
        <v>19.20</v>
      </c>
      <c r="C321" s="382" t="s">
        <v>4653</v>
      </c>
      <c r="D321" s="275" t="s">
        <v>4654</v>
      </c>
      <c r="E321" s="235" t="s">
        <v>3959</v>
      </c>
      <c r="F321" s="244" t="s">
        <v>4655</v>
      </c>
      <c r="G321" s="253" t="s">
        <v>4656</v>
      </c>
      <c r="H321" s="253" t="s">
        <v>4657</v>
      </c>
      <c r="I321" s="234">
        <v>78401373002</v>
      </c>
      <c r="J321" s="233" t="s">
        <v>3910</v>
      </c>
      <c r="K321" s="263"/>
      <c r="L321" s="232">
        <v>43498</v>
      </c>
      <c r="M321" s="383" t="s">
        <v>4658</v>
      </c>
      <c r="N321" s="233" t="s">
        <v>3908</v>
      </c>
    </row>
    <row r="322" spans="1:14" ht="56.4">
      <c r="A322" s="201">
        <f t="shared" si="14"/>
        <v>243</v>
      </c>
      <c r="B322" s="209" t="str">
        <f t="shared" ref="B322" si="15">B321</f>
        <v>19.20</v>
      </c>
      <c r="C322" s="244" t="s">
        <v>4659</v>
      </c>
      <c r="D322" s="275" t="s">
        <v>4660</v>
      </c>
      <c r="E322" s="235" t="s">
        <v>3915</v>
      </c>
      <c r="F322" s="233">
        <v>796</v>
      </c>
      <c r="G322" s="233" t="s">
        <v>3964</v>
      </c>
      <c r="H322" s="233">
        <v>7</v>
      </c>
      <c r="I322" s="234">
        <v>78401373002</v>
      </c>
      <c r="J322" s="233" t="s">
        <v>3910</v>
      </c>
      <c r="K322" s="263"/>
      <c r="L322" s="272">
        <v>43497</v>
      </c>
      <c r="M322" s="272">
        <v>43556</v>
      </c>
      <c r="N322" s="253" t="s">
        <v>4036</v>
      </c>
    </row>
    <row r="323" spans="1:14" ht="28.8">
      <c r="A323" s="578" t="s">
        <v>4615</v>
      </c>
      <c r="B323" s="507"/>
      <c r="C323" s="507"/>
      <c r="D323" s="507"/>
      <c r="E323" s="507"/>
      <c r="F323" s="507"/>
      <c r="G323" s="507"/>
      <c r="H323" s="507"/>
      <c r="I323" s="507"/>
      <c r="J323" s="507"/>
      <c r="K323" s="507"/>
      <c r="L323" s="507"/>
      <c r="M323" s="507"/>
      <c r="N323" s="579"/>
    </row>
    <row r="324" spans="1:14" ht="56.4">
      <c r="A324" s="201">
        <v>244</v>
      </c>
      <c r="B324" s="209" t="str">
        <f>B322</f>
        <v>19.20</v>
      </c>
      <c r="C324" s="225" t="s">
        <v>4583</v>
      </c>
      <c r="D324" s="235" t="s">
        <v>4616</v>
      </c>
      <c r="E324" s="235" t="s">
        <v>3915</v>
      </c>
      <c r="F324" s="233">
        <v>736</v>
      </c>
      <c r="G324" s="253" t="s">
        <v>4581</v>
      </c>
      <c r="H324" s="233">
        <v>1</v>
      </c>
      <c r="I324" s="234">
        <v>78401373002</v>
      </c>
      <c r="J324" s="233" t="s">
        <v>3910</v>
      </c>
      <c r="K324" s="263"/>
      <c r="L324" s="232">
        <v>43498</v>
      </c>
      <c r="M324" s="272">
        <v>43556</v>
      </c>
      <c r="N324" s="234" t="s">
        <v>4332</v>
      </c>
    </row>
    <row r="325" spans="1:14" ht="56.4">
      <c r="A325" s="201">
        <f>A324+1</f>
        <v>245</v>
      </c>
      <c r="B325" s="209" t="str">
        <f t="shared" ref="B325:B331" si="16">B324</f>
        <v>19.20</v>
      </c>
      <c r="C325" s="225" t="s">
        <v>4583</v>
      </c>
      <c r="D325" s="235" t="s">
        <v>4617</v>
      </c>
      <c r="E325" s="235" t="s">
        <v>3915</v>
      </c>
      <c r="F325" s="233">
        <v>736</v>
      </c>
      <c r="G325" s="253" t="s">
        <v>4581</v>
      </c>
      <c r="H325" s="233">
        <v>1</v>
      </c>
      <c r="I325" s="234">
        <v>78401373002</v>
      </c>
      <c r="J325" s="233" t="s">
        <v>3910</v>
      </c>
      <c r="K325" s="263"/>
      <c r="L325" s="232">
        <v>43498</v>
      </c>
      <c r="M325" s="272">
        <v>43556</v>
      </c>
      <c r="N325" s="234" t="s">
        <v>4332</v>
      </c>
    </row>
    <row r="326" spans="1:14" ht="409.6">
      <c r="A326" s="201">
        <f t="shared" ref="A326:A331" si="17">A325+1</f>
        <v>246</v>
      </c>
      <c r="B326" s="209" t="str">
        <f t="shared" si="16"/>
        <v>19.20</v>
      </c>
      <c r="C326" s="382" t="s">
        <v>4618</v>
      </c>
      <c r="D326" s="235" t="s">
        <v>4619</v>
      </c>
      <c r="E326" s="235" t="s">
        <v>3915</v>
      </c>
      <c r="F326" s="253" t="s">
        <v>4620</v>
      </c>
      <c r="G326" s="253" t="s">
        <v>4621</v>
      </c>
      <c r="H326" s="253" t="s">
        <v>4622</v>
      </c>
      <c r="I326" s="234">
        <v>78401373002</v>
      </c>
      <c r="J326" s="233" t="s">
        <v>3910</v>
      </c>
      <c r="K326" s="263"/>
      <c r="L326" s="232">
        <v>43498</v>
      </c>
      <c r="M326" s="272">
        <v>43647</v>
      </c>
      <c r="N326" s="233" t="s">
        <v>3908</v>
      </c>
    </row>
    <row r="327" spans="1:14" ht="310.2">
      <c r="A327" s="201">
        <f t="shared" si="17"/>
        <v>247</v>
      </c>
      <c r="B327" s="209" t="str">
        <f t="shared" si="16"/>
        <v>19.20</v>
      </c>
      <c r="C327" s="244" t="s">
        <v>4443</v>
      </c>
      <c r="D327" s="235" t="s">
        <v>4623</v>
      </c>
      <c r="E327" s="235" t="s">
        <v>3915</v>
      </c>
      <c r="F327" s="257" t="s">
        <v>4624</v>
      </c>
      <c r="G327" s="253" t="s">
        <v>4625</v>
      </c>
      <c r="H327" s="253" t="s">
        <v>4626</v>
      </c>
      <c r="I327" s="234">
        <v>78401373002</v>
      </c>
      <c r="J327" s="233" t="s">
        <v>3910</v>
      </c>
      <c r="K327" s="263"/>
      <c r="L327" s="232">
        <v>43498</v>
      </c>
      <c r="M327" s="272">
        <v>43739</v>
      </c>
      <c r="N327" s="233" t="s">
        <v>3908</v>
      </c>
    </row>
    <row r="328" spans="1:14" ht="169.2">
      <c r="A328" s="201">
        <f t="shared" si="17"/>
        <v>248</v>
      </c>
      <c r="B328" s="209" t="str">
        <f t="shared" si="16"/>
        <v>19.20</v>
      </c>
      <c r="C328" s="244" t="s">
        <v>4627</v>
      </c>
      <c r="D328" s="235" t="s">
        <v>4628</v>
      </c>
      <c r="E328" s="235" t="s">
        <v>3915</v>
      </c>
      <c r="F328" s="257" t="s">
        <v>4624</v>
      </c>
      <c r="G328" s="253" t="s">
        <v>4625</v>
      </c>
      <c r="H328" s="253" t="s">
        <v>4629</v>
      </c>
      <c r="I328" s="234">
        <v>78401373002</v>
      </c>
      <c r="J328" s="239" t="s">
        <v>3910</v>
      </c>
      <c r="K328" s="263"/>
      <c r="L328" s="232">
        <v>43498</v>
      </c>
      <c r="M328" s="232" t="s">
        <v>4630</v>
      </c>
      <c r="N328" s="233" t="s">
        <v>3908</v>
      </c>
    </row>
    <row r="329" spans="1:14" ht="342">
      <c r="A329" s="201">
        <f t="shared" si="17"/>
        <v>249</v>
      </c>
      <c r="B329" s="209" t="str">
        <f t="shared" si="16"/>
        <v>19.20</v>
      </c>
      <c r="C329" s="382" t="s">
        <v>4631</v>
      </c>
      <c r="D329" s="235" t="s">
        <v>4632</v>
      </c>
      <c r="E329" s="235" t="s">
        <v>3959</v>
      </c>
      <c r="F329" s="257" t="s">
        <v>4633</v>
      </c>
      <c r="G329" s="253" t="s">
        <v>4634</v>
      </c>
      <c r="H329" s="253" t="s">
        <v>4635</v>
      </c>
      <c r="I329" s="234">
        <v>78401373002</v>
      </c>
      <c r="J329" s="239" t="s">
        <v>3910</v>
      </c>
      <c r="K329" s="263"/>
      <c r="L329" s="232">
        <v>43498</v>
      </c>
      <c r="M329" s="272">
        <v>43617</v>
      </c>
      <c r="N329" s="233" t="s">
        <v>3908</v>
      </c>
    </row>
    <row r="330" spans="1:14" ht="56.4">
      <c r="A330" s="201">
        <f t="shared" si="17"/>
        <v>250</v>
      </c>
      <c r="B330" s="209" t="str">
        <f t="shared" si="16"/>
        <v>19.20</v>
      </c>
      <c r="C330" s="244" t="s">
        <v>4636</v>
      </c>
      <c r="D330" s="235" t="s">
        <v>4637</v>
      </c>
      <c r="E330" s="235" t="s">
        <v>3915</v>
      </c>
      <c r="F330" s="257" t="s">
        <v>4638</v>
      </c>
      <c r="G330" s="253" t="s">
        <v>4639</v>
      </c>
      <c r="H330" s="253" t="s">
        <v>4640</v>
      </c>
      <c r="I330" s="234">
        <v>78401373002</v>
      </c>
      <c r="J330" s="239" t="s">
        <v>3910</v>
      </c>
      <c r="K330" s="263"/>
      <c r="L330" s="232">
        <v>43498</v>
      </c>
      <c r="M330" s="272">
        <v>43647</v>
      </c>
      <c r="N330" s="233" t="s">
        <v>3908</v>
      </c>
    </row>
    <row r="331" spans="1:14" ht="84.6">
      <c r="A331" s="201">
        <f t="shared" si="17"/>
        <v>251</v>
      </c>
      <c r="B331" s="209" t="str">
        <f t="shared" si="16"/>
        <v>19.20</v>
      </c>
      <c r="C331" s="244" t="s">
        <v>4641</v>
      </c>
      <c r="D331" s="235" t="s">
        <v>4642</v>
      </c>
      <c r="E331" s="235" t="s">
        <v>4643</v>
      </c>
      <c r="F331" s="233">
        <v>112</v>
      </c>
      <c r="G331" s="233" t="s">
        <v>4644</v>
      </c>
      <c r="H331" s="233">
        <v>3000</v>
      </c>
      <c r="I331" s="275">
        <v>78401373000</v>
      </c>
      <c r="J331" s="275" t="s">
        <v>3910</v>
      </c>
      <c r="K331" s="263"/>
      <c r="L331" s="272">
        <v>43525</v>
      </c>
      <c r="M331" s="272">
        <v>43586</v>
      </c>
      <c r="N331" s="234" t="s">
        <v>4332</v>
      </c>
    </row>
    <row r="332" spans="1:14" ht="28.8">
      <c r="A332" s="578" t="s">
        <v>4661</v>
      </c>
      <c r="B332" s="507"/>
      <c r="C332" s="507"/>
      <c r="D332" s="507"/>
      <c r="E332" s="507"/>
      <c r="F332" s="507"/>
      <c r="G332" s="507"/>
      <c r="H332" s="507"/>
      <c r="I332" s="507"/>
      <c r="J332" s="507"/>
      <c r="K332" s="507"/>
      <c r="L332" s="507"/>
      <c r="M332" s="507"/>
      <c r="N332" s="579"/>
    </row>
    <row r="333" spans="1:14" ht="56.4">
      <c r="A333" s="201">
        <v>252</v>
      </c>
      <c r="B333" s="209" t="str">
        <f>B331</f>
        <v>19.20</v>
      </c>
      <c r="C333" s="244" t="s">
        <v>4662</v>
      </c>
      <c r="D333" s="235" t="s">
        <v>4663</v>
      </c>
      <c r="E333" s="235" t="s">
        <v>3915</v>
      </c>
      <c r="F333" s="233">
        <v>839</v>
      </c>
      <c r="G333" s="233" t="s">
        <v>3929</v>
      </c>
      <c r="H333" s="233">
        <v>1</v>
      </c>
      <c r="I333" s="233">
        <v>78401373000</v>
      </c>
      <c r="J333" s="233" t="s">
        <v>3910</v>
      </c>
      <c r="K333" s="263"/>
      <c r="L333" s="272">
        <v>43525</v>
      </c>
      <c r="M333" s="272">
        <v>43709</v>
      </c>
      <c r="N333" s="233" t="s">
        <v>3908</v>
      </c>
    </row>
    <row r="334" spans="1:14" ht="169.2">
      <c r="A334" s="201">
        <f>A333+1</f>
        <v>253</v>
      </c>
      <c r="B334" s="209" t="str">
        <f t="shared" ref="B334:B341" si="18">B333</f>
        <v>19.20</v>
      </c>
      <c r="C334" s="244" t="s">
        <v>4664</v>
      </c>
      <c r="D334" s="384" t="s">
        <v>4665</v>
      </c>
      <c r="E334" s="235" t="s">
        <v>3915</v>
      </c>
      <c r="F334" s="259">
        <v>796</v>
      </c>
      <c r="G334" s="233" t="s">
        <v>54</v>
      </c>
      <c r="H334" s="233">
        <v>264</v>
      </c>
      <c r="I334" s="233">
        <v>78401373000</v>
      </c>
      <c r="J334" s="233" t="s">
        <v>3910</v>
      </c>
      <c r="K334" s="263"/>
      <c r="L334" s="272">
        <v>43525</v>
      </c>
      <c r="M334" s="272" t="s">
        <v>4666</v>
      </c>
      <c r="N334" s="233" t="s">
        <v>3908</v>
      </c>
    </row>
    <row r="335" spans="1:14" ht="56.4">
      <c r="A335" s="201">
        <f t="shared" ref="A335:A341" si="19">A334+1</f>
        <v>254</v>
      </c>
      <c r="B335" s="209" t="str">
        <f t="shared" si="18"/>
        <v>19.20</v>
      </c>
      <c r="C335" s="225" t="s">
        <v>4667</v>
      </c>
      <c r="D335" s="235" t="s">
        <v>4668</v>
      </c>
      <c r="E335" s="235" t="s">
        <v>3915</v>
      </c>
      <c r="F335" s="233">
        <v>736</v>
      </c>
      <c r="G335" s="233" t="s">
        <v>3929</v>
      </c>
      <c r="H335" s="233">
        <v>2</v>
      </c>
      <c r="I335" s="233">
        <v>78401373000</v>
      </c>
      <c r="J335" s="233" t="s">
        <v>3910</v>
      </c>
      <c r="K335" s="263"/>
      <c r="L335" s="272">
        <v>43525</v>
      </c>
      <c r="M335" s="272">
        <v>43556</v>
      </c>
      <c r="N335" s="253" t="s">
        <v>4332</v>
      </c>
    </row>
    <row r="336" spans="1:14" ht="56.4">
      <c r="A336" s="201">
        <f t="shared" si="19"/>
        <v>255</v>
      </c>
      <c r="B336" s="209" t="str">
        <f t="shared" si="18"/>
        <v>19.20</v>
      </c>
      <c r="C336" s="277" t="s">
        <v>3927</v>
      </c>
      <c r="D336" s="235" t="s">
        <v>4669</v>
      </c>
      <c r="E336" s="235" t="s">
        <v>3915</v>
      </c>
      <c r="F336" s="233">
        <v>168</v>
      </c>
      <c r="G336" s="233" t="s">
        <v>77</v>
      </c>
      <c r="H336" s="233">
        <v>5.7679999999999998</v>
      </c>
      <c r="I336" s="233">
        <v>78401373000</v>
      </c>
      <c r="J336" s="233" t="s">
        <v>3910</v>
      </c>
      <c r="K336" s="263"/>
      <c r="L336" s="272">
        <v>43525</v>
      </c>
      <c r="M336" s="272" t="s">
        <v>4670</v>
      </c>
      <c r="N336" s="233" t="s">
        <v>3908</v>
      </c>
    </row>
    <row r="337" spans="1:14" ht="56.4">
      <c r="A337" s="201">
        <f t="shared" si="19"/>
        <v>256</v>
      </c>
      <c r="B337" s="209" t="str">
        <f t="shared" si="18"/>
        <v>19.20</v>
      </c>
      <c r="C337" s="244" t="s">
        <v>4671</v>
      </c>
      <c r="D337" s="235" t="s">
        <v>4672</v>
      </c>
      <c r="E337" s="235" t="s">
        <v>3915</v>
      </c>
      <c r="F337" s="233">
        <v>168</v>
      </c>
      <c r="G337" s="233" t="s">
        <v>77</v>
      </c>
      <c r="H337" s="233">
        <v>138</v>
      </c>
      <c r="I337" s="233">
        <v>78401373000</v>
      </c>
      <c r="J337" s="233" t="s">
        <v>3910</v>
      </c>
      <c r="K337" s="263"/>
      <c r="L337" s="272">
        <v>43525</v>
      </c>
      <c r="M337" s="272">
        <v>43647</v>
      </c>
      <c r="N337" s="233" t="s">
        <v>3908</v>
      </c>
    </row>
    <row r="338" spans="1:14" ht="56.4">
      <c r="A338" s="201">
        <f t="shared" si="19"/>
        <v>257</v>
      </c>
      <c r="B338" s="209" t="str">
        <f t="shared" si="18"/>
        <v>19.20</v>
      </c>
      <c r="C338" s="379" t="s">
        <v>4651</v>
      </c>
      <c r="D338" s="235" t="s">
        <v>4673</v>
      </c>
      <c r="E338" s="235" t="s">
        <v>3915</v>
      </c>
      <c r="F338" s="259">
        <v>796</v>
      </c>
      <c r="G338" s="233" t="s">
        <v>54</v>
      </c>
      <c r="H338" s="233">
        <v>25</v>
      </c>
      <c r="I338" s="233">
        <v>78401373000</v>
      </c>
      <c r="J338" s="233" t="s">
        <v>3910</v>
      </c>
      <c r="K338" s="263"/>
      <c r="L338" s="272">
        <v>43525</v>
      </c>
      <c r="M338" s="272">
        <v>43525</v>
      </c>
      <c r="N338" s="253" t="s">
        <v>4332</v>
      </c>
    </row>
    <row r="339" spans="1:14" ht="56.4">
      <c r="A339" s="201">
        <f t="shared" si="19"/>
        <v>258</v>
      </c>
      <c r="B339" s="209" t="str">
        <f t="shared" si="18"/>
        <v>19.20</v>
      </c>
      <c r="C339" s="244" t="s">
        <v>4674</v>
      </c>
      <c r="D339" s="235" t="s">
        <v>4675</v>
      </c>
      <c r="E339" s="235" t="s">
        <v>3915</v>
      </c>
      <c r="F339" s="233">
        <v>6</v>
      </c>
      <c r="G339" s="233" t="s">
        <v>4288</v>
      </c>
      <c r="H339" s="233">
        <v>46</v>
      </c>
      <c r="I339" s="233">
        <v>78401373000</v>
      </c>
      <c r="J339" s="233" t="s">
        <v>3910</v>
      </c>
      <c r="K339" s="263"/>
      <c r="L339" s="272">
        <v>43525</v>
      </c>
      <c r="M339" s="272">
        <v>43525</v>
      </c>
      <c r="N339" s="253" t="s">
        <v>4332</v>
      </c>
    </row>
    <row r="340" spans="1:14" ht="56.4">
      <c r="A340" s="201">
        <f t="shared" si="19"/>
        <v>259</v>
      </c>
      <c r="B340" s="209" t="str">
        <f t="shared" si="18"/>
        <v>19.20</v>
      </c>
      <c r="C340" s="225" t="s">
        <v>4676</v>
      </c>
      <c r="D340" s="235" t="s">
        <v>4677</v>
      </c>
      <c r="E340" s="235" t="s">
        <v>3915</v>
      </c>
      <c r="F340" s="259">
        <v>796</v>
      </c>
      <c r="G340" s="233" t="s">
        <v>54</v>
      </c>
      <c r="H340" s="233">
        <v>23</v>
      </c>
      <c r="I340" s="233">
        <v>78401373000</v>
      </c>
      <c r="J340" s="233" t="s">
        <v>3910</v>
      </c>
      <c r="K340" s="263"/>
      <c r="L340" s="272">
        <v>43525</v>
      </c>
      <c r="M340" s="272">
        <v>43556</v>
      </c>
      <c r="N340" s="253" t="s">
        <v>4332</v>
      </c>
    </row>
    <row r="341" spans="1:14" ht="56.4">
      <c r="A341" s="201">
        <f t="shared" si="19"/>
        <v>260</v>
      </c>
      <c r="B341" s="209" t="str">
        <f t="shared" si="18"/>
        <v>19.20</v>
      </c>
      <c r="C341" s="244" t="s">
        <v>3980</v>
      </c>
      <c r="D341" s="235" t="s">
        <v>4678</v>
      </c>
      <c r="E341" s="235" t="s">
        <v>3915</v>
      </c>
      <c r="F341" s="257" t="s">
        <v>4638</v>
      </c>
      <c r="G341" s="253" t="s">
        <v>4679</v>
      </c>
      <c r="H341" s="253" t="s">
        <v>4680</v>
      </c>
      <c r="I341" s="233">
        <v>78401373000</v>
      </c>
      <c r="J341" s="233" t="s">
        <v>3910</v>
      </c>
      <c r="K341" s="263"/>
      <c r="L341" s="272">
        <v>43525</v>
      </c>
      <c r="M341" s="272" t="s">
        <v>4681</v>
      </c>
      <c r="N341" s="233" t="s">
        <v>3908</v>
      </c>
    </row>
    <row r="342" spans="1:14" ht="28.8">
      <c r="A342" s="578" t="s">
        <v>4682</v>
      </c>
      <c r="B342" s="507"/>
      <c r="C342" s="507"/>
      <c r="D342" s="507"/>
      <c r="E342" s="507"/>
      <c r="F342" s="507"/>
      <c r="G342" s="507"/>
      <c r="H342" s="507"/>
      <c r="I342" s="507"/>
      <c r="J342" s="507"/>
      <c r="K342" s="507"/>
      <c r="L342" s="507"/>
      <c r="M342" s="507"/>
      <c r="N342" s="579"/>
    </row>
    <row r="343" spans="1:14" ht="56.4">
      <c r="A343" s="201">
        <v>261</v>
      </c>
      <c r="B343" s="209" t="str">
        <f>B341</f>
        <v>19.20</v>
      </c>
      <c r="C343" s="385" t="s">
        <v>4583</v>
      </c>
      <c r="D343" s="235" t="s">
        <v>4683</v>
      </c>
      <c r="E343" s="235" t="s">
        <v>3915</v>
      </c>
      <c r="F343" s="259">
        <v>736</v>
      </c>
      <c r="G343" s="233" t="s">
        <v>3929</v>
      </c>
      <c r="H343" s="233">
        <v>1</v>
      </c>
      <c r="I343" s="233">
        <v>78401373000</v>
      </c>
      <c r="J343" s="233" t="s">
        <v>3910</v>
      </c>
      <c r="K343" s="263"/>
      <c r="L343" s="272">
        <v>43525</v>
      </c>
      <c r="M343" s="272">
        <v>43556</v>
      </c>
      <c r="N343" s="253" t="s">
        <v>4332</v>
      </c>
    </row>
    <row r="344" spans="1:14" ht="84.6">
      <c r="A344" s="201">
        <f>A343+1</f>
        <v>262</v>
      </c>
      <c r="B344" s="209" t="str">
        <f>B345</f>
        <v>19.20</v>
      </c>
      <c r="C344" s="244" t="s">
        <v>4684</v>
      </c>
      <c r="D344" s="235" t="s">
        <v>4685</v>
      </c>
      <c r="E344" s="235" t="s">
        <v>3915</v>
      </c>
      <c r="F344" s="373" t="s">
        <v>4638</v>
      </c>
      <c r="G344" s="253" t="s">
        <v>4686</v>
      </c>
      <c r="H344" s="201" t="s">
        <v>4687</v>
      </c>
      <c r="I344" s="233">
        <v>78401373000</v>
      </c>
      <c r="J344" s="233" t="s">
        <v>3910</v>
      </c>
      <c r="K344" s="263"/>
      <c r="L344" s="272">
        <v>43525</v>
      </c>
      <c r="M344" s="272" t="s">
        <v>4582</v>
      </c>
      <c r="N344" s="233" t="s">
        <v>3908</v>
      </c>
    </row>
    <row r="345" spans="1:14" ht="56.4">
      <c r="A345" s="201">
        <f t="shared" ref="A345:A346" si="20">A344+1</f>
        <v>263</v>
      </c>
      <c r="B345" s="209" t="str">
        <f t="shared" ref="B345" si="21">B343</f>
        <v>19.20</v>
      </c>
      <c r="C345" s="321" t="s">
        <v>4688</v>
      </c>
      <c r="D345" s="235" t="s">
        <v>4689</v>
      </c>
      <c r="E345" s="235" t="s">
        <v>3915</v>
      </c>
      <c r="F345" s="233">
        <v>113</v>
      </c>
      <c r="G345" s="233" t="s">
        <v>4690</v>
      </c>
      <c r="H345" s="233">
        <v>25</v>
      </c>
      <c r="I345" s="233">
        <v>78401373000</v>
      </c>
      <c r="J345" s="233" t="s">
        <v>3910</v>
      </c>
      <c r="K345" s="263"/>
      <c r="L345" s="272">
        <v>43525</v>
      </c>
      <c r="M345" s="272">
        <v>43617</v>
      </c>
      <c r="N345" s="233" t="s">
        <v>3908</v>
      </c>
    </row>
    <row r="346" spans="1:14" ht="56.4">
      <c r="A346" s="201">
        <f t="shared" si="20"/>
        <v>264</v>
      </c>
      <c r="B346" s="209" t="str">
        <f>B345</f>
        <v>19.20</v>
      </c>
      <c r="C346" s="253" t="s">
        <v>4691</v>
      </c>
      <c r="D346" s="235" t="s">
        <v>4692</v>
      </c>
      <c r="E346" s="235" t="s">
        <v>3915</v>
      </c>
      <c r="F346" s="233">
        <v>796</v>
      </c>
      <c r="G346" s="233" t="s">
        <v>54</v>
      </c>
      <c r="H346" s="233">
        <v>2</v>
      </c>
      <c r="I346" s="233">
        <v>78401373000</v>
      </c>
      <c r="J346" s="233" t="s">
        <v>3910</v>
      </c>
      <c r="K346" s="263"/>
      <c r="L346" s="272">
        <v>43525</v>
      </c>
      <c r="M346" s="272">
        <v>43586</v>
      </c>
      <c r="N346" s="233" t="s">
        <v>3908</v>
      </c>
    </row>
    <row r="347" spans="1:14" ht="28.8">
      <c r="A347" s="578" t="s">
        <v>4693</v>
      </c>
      <c r="B347" s="507"/>
      <c r="C347" s="507"/>
      <c r="D347" s="507"/>
      <c r="E347" s="507"/>
      <c r="F347" s="507"/>
      <c r="G347" s="507"/>
      <c r="H347" s="507"/>
      <c r="I347" s="507"/>
      <c r="J347" s="507"/>
      <c r="K347" s="507"/>
      <c r="L347" s="507"/>
      <c r="M347" s="507"/>
      <c r="N347" s="579"/>
    </row>
    <row r="348" spans="1:14" ht="84.6">
      <c r="A348" s="201">
        <v>265</v>
      </c>
      <c r="B348" s="209" t="s">
        <v>4006</v>
      </c>
      <c r="C348" s="244" t="s">
        <v>4694</v>
      </c>
      <c r="D348" s="235" t="s">
        <v>4695</v>
      </c>
      <c r="E348" s="235" t="s">
        <v>3915</v>
      </c>
      <c r="F348" s="373" t="s">
        <v>4638</v>
      </c>
      <c r="G348" s="253" t="s">
        <v>4696</v>
      </c>
      <c r="H348" s="253" t="s">
        <v>4697</v>
      </c>
      <c r="I348" s="233">
        <v>78401373000</v>
      </c>
      <c r="J348" s="233" t="s">
        <v>3910</v>
      </c>
      <c r="K348" s="263"/>
      <c r="L348" s="272">
        <v>43525</v>
      </c>
      <c r="M348" s="272">
        <v>43586</v>
      </c>
      <c r="N348" s="233" t="s">
        <v>3908</v>
      </c>
    </row>
    <row r="349" spans="1:14" ht="56.4">
      <c r="A349" s="201">
        <v>266</v>
      </c>
      <c r="B349" s="209" t="s">
        <v>4006</v>
      </c>
      <c r="C349" s="378" t="s">
        <v>4667</v>
      </c>
      <c r="D349" s="275" t="s">
        <v>4698</v>
      </c>
      <c r="E349" s="235" t="s">
        <v>3915</v>
      </c>
      <c r="F349" s="233">
        <v>736</v>
      </c>
      <c r="G349" s="233" t="s">
        <v>3929</v>
      </c>
      <c r="H349" s="233">
        <v>13</v>
      </c>
      <c r="I349" s="233">
        <v>78401373000</v>
      </c>
      <c r="J349" s="233" t="s">
        <v>3910</v>
      </c>
      <c r="K349" s="263"/>
      <c r="L349" s="272">
        <v>43526</v>
      </c>
      <c r="M349" s="272">
        <v>43556</v>
      </c>
      <c r="N349" s="233" t="s">
        <v>3908</v>
      </c>
    </row>
    <row r="350" spans="1:14" ht="56.4">
      <c r="A350" s="201">
        <v>267</v>
      </c>
      <c r="B350" s="209" t="s">
        <v>4006</v>
      </c>
      <c r="C350" s="244" t="s">
        <v>4485</v>
      </c>
      <c r="D350" s="275" t="s">
        <v>4489</v>
      </c>
      <c r="E350" s="235" t="s">
        <v>3915</v>
      </c>
      <c r="F350" s="259">
        <v>796</v>
      </c>
      <c r="G350" s="233" t="s">
        <v>54</v>
      </c>
      <c r="H350" s="233">
        <v>14</v>
      </c>
      <c r="I350" s="233">
        <v>78401373000</v>
      </c>
      <c r="J350" s="233" t="s">
        <v>3910</v>
      </c>
      <c r="K350" s="263"/>
      <c r="L350" s="272">
        <v>43526</v>
      </c>
      <c r="M350" s="272">
        <v>43678</v>
      </c>
      <c r="N350" s="233" t="s">
        <v>3908</v>
      </c>
    </row>
    <row r="351" spans="1:14" ht="28.8">
      <c r="A351" s="578" t="s">
        <v>4699</v>
      </c>
      <c r="B351" s="507"/>
      <c r="C351" s="507"/>
      <c r="D351" s="507"/>
      <c r="E351" s="507"/>
      <c r="F351" s="507"/>
      <c r="G351" s="507"/>
      <c r="H351" s="507"/>
      <c r="I351" s="507"/>
      <c r="J351" s="507"/>
      <c r="K351" s="507"/>
      <c r="L351" s="507"/>
      <c r="M351" s="507"/>
      <c r="N351" s="579"/>
    </row>
    <row r="352" spans="1:14" ht="282">
      <c r="A352" s="201">
        <v>268</v>
      </c>
      <c r="B352" s="209" t="s">
        <v>4006</v>
      </c>
      <c r="C352" s="244" t="s">
        <v>4700</v>
      </c>
      <c r="D352" s="275" t="s">
        <v>4701</v>
      </c>
      <c r="E352" s="240" t="s">
        <v>3915</v>
      </c>
      <c r="F352" s="253" t="s">
        <v>4702</v>
      </c>
      <c r="G352" s="253" t="s">
        <v>4703</v>
      </c>
      <c r="H352" s="253" t="s">
        <v>4704</v>
      </c>
      <c r="I352" s="233">
        <v>78401373000</v>
      </c>
      <c r="J352" s="233" t="s">
        <v>3910</v>
      </c>
      <c r="K352" s="263"/>
      <c r="L352" s="272">
        <v>43526</v>
      </c>
      <c r="M352" s="272">
        <v>43617</v>
      </c>
      <c r="N352" s="239" t="s">
        <v>3908</v>
      </c>
    </row>
    <row r="353" spans="1:14" ht="56.4">
      <c r="A353" s="201">
        <f>A352+1</f>
        <v>269</v>
      </c>
      <c r="B353" s="209" t="s">
        <v>4006</v>
      </c>
      <c r="C353" s="244" t="s">
        <v>4705</v>
      </c>
      <c r="D353" s="275" t="s">
        <v>4706</v>
      </c>
      <c r="E353" s="240" t="s">
        <v>3915</v>
      </c>
      <c r="F353" s="373" t="s">
        <v>4638</v>
      </c>
      <c r="G353" s="253" t="s">
        <v>4639</v>
      </c>
      <c r="H353" s="253" t="s">
        <v>4707</v>
      </c>
      <c r="I353" s="233">
        <v>78401373000</v>
      </c>
      <c r="J353" s="233" t="s">
        <v>3910</v>
      </c>
      <c r="K353" s="263"/>
      <c r="L353" s="272">
        <v>43525</v>
      </c>
      <c r="M353" s="272">
        <v>43678</v>
      </c>
      <c r="N353" s="239" t="s">
        <v>3908</v>
      </c>
    </row>
    <row r="354" spans="1:14" ht="225.6">
      <c r="A354" s="201">
        <f t="shared" ref="A354:A359" si="22">A353+1</f>
        <v>270</v>
      </c>
      <c r="B354" s="209" t="s">
        <v>4006</v>
      </c>
      <c r="C354" s="244" t="s">
        <v>4708</v>
      </c>
      <c r="D354" s="275" t="s">
        <v>4709</v>
      </c>
      <c r="E354" s="240" t="s">
        <v>3959</v>
      </c>
      <c r="F354" s="253" t="s">
        <v>4710</v>
      </c>
      <c r="G354" s="253" t="s">
        <v>4711</v>
      </c>
      <c r="H354" s="253" t="s">
        <v>4712</v>
      </c>
      <c r="I354" s="233">
        <v>78401373000</v>
      </c>
      <c r="J354" s="233" t="s">
        <v>3910</v>
      </c>
      <c r="K354" s="263"/>
      <c r="L354" s="272">
        <v>43526</v>
      </c>
      <c r="M354" s="272">
        <v>43647</v>
      </c>
      <c r="N354" s="239" t="s">
        <v>3908</v>
      </c>
    </row>
    <row r="355" spans="1:14" ht="56.4">
      <c r="A355" s="201">
        <f t="shared" si="22"/>
        <v>271</v>
      </c>
      <c r="B355" s="209" t="s">
        <v>4006</v>
      </c>
      <c r="C355" s="244" t="s">
        <v>4334</v>
      </c>
      <c r="D355" s="275" t="s">
        <v>4335</v>
      </c>
      <c r="E355" s="240" t="s">
        <v>3915</v>
      </c>
      <c r="F355" s="233">
        <v>736</v>
      </c>
      <c r="G355" s="233" t="s">
        <v>3929</v>
      </c>
      <c r="H355" s="233">
        <v>24</v>
      </c>
      <c r="I355" s="233">
        <v>78401373000</v>
      </c>
      <c r="J355" s="233" t="s">
        <v>3910</v>
      </c>
      <c r="K355" s="263"/>
      <c r="L355" s="272">
        <v>43525</v>
      </c>
      <c r="M355" s="272">
        <v>43586</v>
      </c>
      <c r="N355" s="239" t="s">
        <v>3908</v>
      </c>
    </row>
    <row r="356" spans="1:14" ht="112.8">
      <c r="A356" s="201">
        <f t="shared" si="22"/>
        <v>272</v>
      </c>
      <c r="B356" s="209" t="s">
        <v>4006</v>
      </c>
      <c r="C356" s="244" t="s">
        <v>4713</v>
      </c>
      <c r="D356" s="275" t="s">
        <v>3085</v>
      </c>
      <c r="E356" s="235" t="s">
        <v>3915</v>
      </c>
      <c r="F356" s="233">
        <v>796</v>
      </c>
      <c r="G356" s="253" t="s">
        <v>4714</v>
      </c>
      <c r="H356" s="253" t="s">
        <v>4715</v>
      </c>
      <c r="I356" s="233" t="s">
        <v>3909</v>
      </c>
      <c r="J356" s="233" t="s">
        <v>3910</v>
      </c>
      <c r="K356" s="263"/>
      <c r="L356" s="272">
        <v>43525</v>
      </c>
      <c r="M356" s="272">
        <v>43617</v>
      </c>
      <c r="N356" s="233" t="s">
        <v>3908</v>
      </c>
    </row>
    <row r="357" spans="1:14" ht="56.4">
      <c r="A357" s="201">
        <f t="shared" si="22"/>
        <v>273</v>
      </c>
      <c r="B357" s="209" t="s">
        <v>4006</v>
      </c>
      <c r="C357" s="233" t="s">
        <v>4676</v>
      </c>
      <c r="D357" s="275" t="s">
        <v>4716</v>
      </c>
      <c r="E357" s="235" t="s">
        <v>3915</v>
      </c>
      <c r="F357" s="239">
        <v>796</v>
      </c>
      <c r="G357" s="239" t="s">
        <v>54</v>
      </c>
      <c r="H357" s="233">
        <v>4</v>
      </c>
      <c r="I357" s="233">
        <v>78401373000</v>
      </c>
      <c r="J357" s="233" t="s">
        <v>3910</v>
      </c>
      <c r="K357" s="263"/>
      <c r="L357" s="272">
        <v>43525</v>
      </c>
      <c r="M357" s="272">
        <v>43556</v>
      </c>
      <c r="N357" s="253" t="s">
        <v>4332</v>
      </c>
    </row>
    <row r="358" spans="1:14" ht="56.4">
      <c r="A358" s="201">
        <f t="shared" si="22"/>
        <v>274</v>
      </c>
      <c r="B358" s="209" t="s">
        <v>4006</v>
      </c>
      <c r="C358" s="233" t="s">
        <v>4651</v>
      </c>
      <c r="D358" s="235" t="s">
        <v>4673</v>
      </c>
      <c r="E358" s="235" t="s">
        <v>3915</v>
      </c>
      <c r="F358" s="239">
        <v>796</v>
      </c>
      <c r="G358" s="239" t="s">
        <v>54</v>
      </c>
      <c r="H358" s="233">
        <v>3</v>
      </c>
      <c r="I358" s="233">
        <v>78401373000</v>
      </c>
      <c r="J358" s="233" t="s">
        <v>3910</v>
      </c>
      <c r="K358" s="263"/>
      <c r="L358" s="272">
        <v>43525</v>
      </c>
      <c r="M358" s="272">
        <v>43556</v>
      </c>
      <c r="N358" s="253" t="s">
        <v>4332</v>
      </c>
    </row>
    <row r="359" spans="1:14" ht="56.4">
      <c r="A359" s="201">
        <f t="shared" si="22"/>
        <v>275</v>
      </c>
      <c r="B359" s="209" t="s">
        <v>4006</v>
      </c>
      <c r="C359" s="244" t="s">
        <v>3980</v>
      </c>
      <c r="D359" s="235" t="s">
        <v>4717</v>
      </c>
      <c r="E359" s="235" t="s">
        <v>3915</v>
      </c>
      <c r="F359" s="233">
        <v>736</v>
      </c>
      <c r="G359" s="233" t="s">
        <v>3929</v>
      </c>
      <c r="H359" s="233">
        <v>1</v>
      </c>
      <c r="I359" s="233">
        <v>78401373000</v>
      </c>
      <c r="J359" s="233" t="s">
        <v>3910</v>
      </c>
      <c r="K359" s="263"/>
      <c r="L359" s="272">
        <v>43525</v>
      </c>
      <c r="M359" s="386" t="s">
        <v>4405</v>
      </c>
      <c r="N359" s="239" t="s">
        <v>3908</v>
      </c>
    </row>
    <row r="360" spans="1:14" ht="84.6">
      <c r="A360" s="387">
        <v>262</v>
      </c>
      <c r="B360" s="209" t="s">
        <v>4718</v>
      </c>
      <c r="C360" s="244" t="s">
        <v>4684</v>
      </c>
      <c r="D360" s="235" t="s">
        <v>4685</v>
      </c>
      <c r="E360" s="235" t="s">
        <v>3915</v>
      </c>
      <c r="F360" s="373" t="s">
        <v>4638</v>
      </c>
      <c r="G360" s="201" t="s">
        <v>4719</v>
      </c>
      <c r="H360" s="201" t="s">
        <v>4720</v>
      </c>
      <c r="I360" s="209">
        <v>78401373000</v>
      </c>
      <c r="J360" s="209" t="s">
        <v>3910</v>
      </c>
      <c r="K360" s="388"/>
      <c r="L360" s="269">
        <v>43525</v>
      </c>
      <c r="M360" s="389" t="s">
        <v>4721</v>
      </c>
      <c r="N360" s="209" t="s">
        <v>3908</v>
      </c>
    </row>
    <row r="361" spans="1:14" ht="28.8">
      <c r="A361" s="506" t="s">
        <v>4722</v>
      </c>
      <c r="B361" s="588"/>
      <c r="C361" s="588"/>
      <c r="D361" s="588"/>
      <c r="E361" s="588"/>
      <c r="F361" s="588"/>
      <c r="G361" s="588"/>
      <c r="H361" s="588"/>
      <c r="I361" s="588"/>
      <c r="J361" s="588"/>
      <c r="K361" s="588"/>
      <c r="L361" s="588"/>
      <c r="M361" s="588"/>
      <c r="N361" s="588"/>
    </row>
    <row r="362" spans="1:14" ht="56.4">
      <c r="A362" s="201">
        <v>276</v>
      </c>
      <c r="B362" s="201" t="s">
        <v>4718</v>
      </c>
      <c r="C362" s="244" t="s">
        <v>3970</v>
      </c>
      <c r="D362" s="235" t="s">
        <v>4194</v>
      </c>
      <c r="E362" s="235" t="s">
        <v>3915</v>
      </c>
      <c r="F362" s="253" t="s">
        <v>3752</v>
      </c>
      <c r="G362" s="253" t="s">
        <v>54</v>
      </c>
      <c r="H362" s="253">
        <v>13</v>
      </c>
      <c r="I362" s="253">
        <v>78401373000</v>
      </c>
      <c r="J362" s="253" t="s">
        <v>3910</v>
      </c>
      <c r="K362" s="258"/>
      <c r="L362" s="383" t="s">
        <v>4723</v>
      </c>
      <c r="M362" s="383">
        <v>43739</v>
      </c>
      <c r="N362" s="234" t="s">
        <v>4332</v>
      </c>
    </row>
    <row r="363" spans="1:14" ht="56.4">
      <c r="A363" s="201">
        <f>A362+1</f>
        <v>277</v>
      </c>
      <c r="B363" s="201" t="s">
        <v>4718</v>
      </c>
      <c r="C363" s="244" t="s">
        <v>4546</v>
      </c>
      <c r="D363" s="235" t="s">
        <v>4547</v>
      </c>
      <c r="E363" s="235" t="s">
        <v>3915</v>
      </c>
      <c r="F363" s="253" t="s">
        <v>4724</v>
      </c>
      <c r="G363" s="253" t="s">
        <v>4725</v>
      </c>
      <c r="H363" s="253" t="s">
        <v>4726</v>
      </c>
      <c r="I363" s="253">
        <v>78401373000</v>
      </c>
      <c r="J363" s="253" t="s">
        <v>3910</v>
      </c>
      <c r="K363" s="258"/>
      <c r="L363" s="383" t="s">
        <v>4723</v>
      </c>
      <c r="M363" s="383">
        <v>43678</v>
      </c>
      <c r="N363" s="234" t="s">
        <v>3908</v>
      </c>
    </row>
    <row r="364" spans="1:14" ht="56.4">
      <c r="A364" s="201">
        <f t="shared" ref="A364:A368" si="23">A363+1</f>
        <v>278</v>
      </c>
      <c r="B364" s="201" t="s">
        <v>4718</v>
      </c>
      <c r="C364" s="244" t="s">
        <v>3976</v>
      </c>
      <c r="D364" s="235" t="s">
        <v>4727</v>
      </c>
      <c r="E364" s="235" t="s">
        <v>3915</v>
      </c>
      <c r="F364" s="253" t="s">
        <v>3752</v>
      </c>
      <c r="G364" s="253" t="s">
        <v>54</v>
      </c>
      <c r="H364" s="253">
        <v>1</v>
      </c>
      <c r="I364" s="253">
        <v>78401373000</v>
      </c>
      <c r="J364" s="253" t="s">
        <v>3910</v>
      </c>
      <c r="K364" s="258"/>
      <c r="L364" s="383" t="s">
        <v>4723</v>
      </c>
      <c r="M364" s="383">
        <v>43586</v>
      </c>
      <c r="N364" s="234" t="s">
        <v>4332</v>
      </c>
    </row>
    <row r="365" spans="1:14" ht="364.8">
      <c r="A365" s="201">
        <f t="shared" si="23"/>
        <v>279</v>
      </c>
      <c r="B365" s="201" t="s">
        <v>4718</v>
      </c>
      <c r="C365" s="382" t="s">
        <v>4728</v>
      </c>
      <c r="D365" s="235" t="s">
        <v>4729</v>
      </c>
      <c r="E365" s="235" t="s">
        <v>3915</v>
      </c>
      <c r="F365" s="253">
        <v>796</v>
      </c>
      <c r="G365" s="253" t="s">
        <v>3964</v>
      </c>
      <c r="H365" s="253">
        <v>1249</v>
      </c>
      <c r="I365" s="253">
        <v>78401373000</v>
      </c>
      <c r="J365" s="253" t="s">
        <v>3910</v>
      </c>
      <c r="K365" s="258"/>
      <c r="L365" s="383">
        <v>43556</v>
      </c>
      <c r="M365" s="383" t="s">
        <v>4730</v>
      </c>
      <c r="N365" s="234" t="s">
        <v>3908</v>
      </c>
    </row>
    <row r="366" spans="1:14" ht="56.4">
      <c r="A366" s="201">
        <f t="shared" si="23"/>
        <v>280</v>
      </c>
      <c r="B366" s="201" t="s">
        <v>4718</v>
      </c>
      <c r="C366" s="244" t="s">
        <v>4334</v>
      </c>
      <c r="D366" s="235" t="s">
        <v>4731</v>
      </c>
      <c r="E366" s="235" t="s">
        <v>3915</v>
      </c>
      <c r="F366" s="253">
        <v>736</v>
      </c>
      <c r="G366" s="253" t="s">
        <v>3992</v>
      </c>
      <c r="H366" s="253">
        <v>3</v>
      </c>
      <c r="I366" s="253">
        <v>78401373000</v>
      </c>
      <c r="J366" s="253" t="s">
        <v>3910</v>
      </c>
      <c r="K366" s="258"/>
      <c r="L366" s="383" t="s">
        <v>4723</v>
      </c>
      <c r="M366" s="242">
        <v>43617</v>
      </c>
      <c r="N366" s="234" t="s">
        <v>3908</v>
      </c>
    </row>
    <row r="367" spans="1:14" ht="352.8">
      <c r="A367" s="201">
        <f t="shared" si="23"/>
        <v>281</v>
      </c>
      <c r="B367" s="201" t="s">
        <v>4718</v>
      </c>
      <c r="C367" s="390" t="s">
        <v>4732</v>
      </c>
      <c r="D367" s="235" t="s">
        <v>4733</v>
      </c>
      <c r="E367" s="235" t="s">
        <v>3915</v>
      </c>
      <c r="F367" s="253" t="s">
        <v>4734</v>
      </c>
      <c r="G367" s="253" t="s">
        <v>4735</v>
      </c>
      <c r="H367" s="253" t="s">
        <v>4736</v>
      </c>
      <c r="I367" s="253">
        <v>78401373000</v>
      </c>
      <c r="J367" s="253" t="s">
        <v>3910</v>
      </c>
      <c r="K367" s="258"/>
      <c r="L367" s="383" t="s">
        <v>4723</v>
      </c>
      <c r="M367" s="242">
        <v>43618</v>
      </c>
      <c r="N367" s="234" t="s">
        <v>3908</v>
      </c>
    </row>
    <row r="368" spans="1:14" ht="56.4">
      <c r="A368" s="201">
        <f t="shared" si="23"/>
        <v>282</v>
      </c>
      <c r="B368" s="201" t="str">
        <f>B367</f>
        <v>19.21</v>
      </c>
      <c r="C368" s="244" t="s">
        <v>4737</v>
      </c>
      <c r="D368" s="235" t="s">
        <v>4738</v>
      </c>
      <c r="E368" s="235" t="s">
        <v>3915</v>
      </c>
      <c r="F368" s="233">
        <v>168</v>
      </c>
      <c r="G368" s="233" t="s">
        <v>77</v>
      </c>
      <c r="H368" s="233">
        <v>44</v>
      </c>
      <c r="I368" s="233">
        <v>78401373000</v>
      </c>
      <c r="J368" s="233" t="s">
        <v>3910</v>
      </c>
      <c r="K368" s="263"/>
      <c r="L368" s="272">
        <v>43525</v>
      </c>
      <c r="M368" s="272">
        <v>43709</v>
      </c>
      <c r="N368" s="234" t="s">
        <v>4332</v>
      </c>
    </row>
    <row r="369" spans="1:15" ht="28.8">
      <c r="A369" s="506" t="s">
        <v>4739</v>
      </c>
      <c r="B369" s="588"/>
      <c r="C369" s="588"/>
      <c r="D369" s="588"/>
      <c r="E369" s="588"/>
      <c r="F369" s="588"/>
      <c r="G369" s="588"/>
      <c r="H369" s="588"/>
      <c r="I369" s="588"/>
      <c r="J369" s="588"/>
      <c r="K369" s="588"/>
      <c r="L369" s="588"/>
      <c r="M369" s="588"/>
      <c r="N369" s="588"/>
    </row>
    <row r="370" spans="1:15" ht="56.4">
      <c r="A370" s="201">
        <v>282</v>
      </c>
      <c r="B370" s="201" t="s">
        <v>4718</v>
      </c>
      <c r="C370" s="244" t="s">
        <v>4166</v>
      </c>
      <c r="D370" s="275" t="s">
        <v>4505</v>
      </c>
      <c r="E370" s="235" t="s">
        <v>3915</v>
      </c>
      <c r="F370" s="233">
        <v>736</v>
      </c>
      <c r="G370" s="233" t="s">
        <v>3992</v>
      </c>
      <c r="H370" s="233">
        <v>5</v>
      </c>
      <c r="I370" s="233">
        <v>78401373000</v>
      </c>
      <c r="J370" s="233" t="s">
        <v>3910</v>
      </c>
      <c r="K370" s="263"/>
      <c r="L370" s="272">
        <v>43556</v>
      </c>
      <c r="M370" s="232">
        <v>43617</v>
      </c>
      <c r="N370" s="239" t="s">
        <v>3908</v>
      </c>
    </row>
    <row r="371" spans="1:15" ht="352.8">
      <c r="A371" s="201">
        <v>283</v>
      </c>
      <c r="B371" s="201" t="s">
        <v>4718</v>
      </c>
      <c r="C371" s="390" t="s">
        <v>4740</v>
      </c>
      <c r="D371" s="235" t="s">
        <v>4741</v>
      </c>
      <c r="E371" s="235" t="s">
        <v>3915</v>
      </c>
      <c r="F371" s="253" t="s">
        <v>4742</v>
      </c>
      <c r="G371" s="253" t="s">
        <v>4743</v>
      </c>
      <c r="H371" s="253" t="s">
        <v>4744</v>
      </c>
      <c r="I371" s="233">
        <v>78401373000</v>
      </c>
      <c r="J371" s="233" t="s">
        <v>3910</v>
      </c>
      <c r="K371" s="263"/>
      <c r="L371" s="272">
        <v>43556</v>
      </c>
      <c r="M371" s="232">
        <v>43709</v>
      </c>
      <c r="N371" s="239" t="s">
        <v>3908</v>
      </c>
    </row>
    <row r="372" spans="1:15" ht="56.4">
      <c r="A372" s="201">
        <v>284</v>
      </c>
      <c r="B372" s="201" t="s">
        <v>4718</v>
      </c>
      <c r="C372" s="233" t="s">
        <v>3965</v>
      </c>
      <c r="D372" s="227" t="s">
        <v>4745</v>
      </c>
      <c r="E372" s="235" t="s">
        <v>3915</v>
      </c>
      <c r="F372" s="209">
        <v>736</v>
      </c>
      <c r="G372" s="209" t="s">
        <v>3992</v>
      </c>
      <c r="H372" s="233">
        <v>2</v>
      </c>
      <c r="I372" s="233">
        <v>78401373000</v>
      </c>
      <c r="J372" s="233" t="s">
        <v>3910</v>
      </c>
      <c r="K372" s="283"/>
      <c r="L372" s="272">
        <v>43556</v>
      </c>
      <c r="M372" s="232">
        <v>43678</v>
      </c>
      <c r="N372" s="253" t="s">
        <v>4746</v>
      </c>
    </row>
    <row r="373" spans="1:15" ht="28.8">
      <c r="A373" s="506" t="s">
        <v>4749</v>
      </c>
      <c r="B373" s="588"/>
      <c r="C373" s="588"/>
      <c r="D373" s="588"/>
      <c r="E373" s="588"/>
      <c r="F373" s="588"/>
      <c r="G373" s="588"/>
      <c r="H373" s="588"/>
      <c r="I373" s="588"/>
      <c r="J373" s="588"/>
      <c r="K373" s="588"/>
      <c r="L373" s="588"/>
      <c r="M373" s="588"/>
      <c r="N373" s="588"/>
      <c r="O373" s="589"/>
    </row>
    <row r="374" spans="1:15" ht="56.4">
      <c r="A374" s="201">
        <v>258</v>
      </c>
      <c r="B374" s="201" t="s">
        <v>4718</v>
      </c>
      <c r="C374" s="244" t="s">
        <v>3980</v>
      </c>
      <c r="D374" s="235" t="s">
        <v>4750</v>
      </c>
      <c r="E374" s="235" t="s">
        <v>3915</v>
      </c>
      <c r="F374" s="233">
        <v>736</v>
      </c>
      <c r="G374" s="233" t="s">
        <v>3992</v>
      </c>
      <c r="H374" s="233">
        <v>1</v>
      </c>
      <c r="I374" s="233">
        <v>78401373000</v>
      </c>
      <c r="J374" s="233" t="s">
        <v>3910</v>
      </c>
      <c r="K374" s="263"/>
      <c r="L374" s="272">
        <v>43556</v>
      </c>
      <c r="M374" s="232">
        <v>43709</v>
      </c>
      <c r="N374" s="239" t="s">
        <v>3908</v>
      </c>
      <c r="O374" s="239" t="s">
        <v>124</v>
      </c>
    </row>
    <row r="375" spans="1:15" ht="112.8">
      <c r="A375" s="201">
        <v>286</v>
      </c>
      <c r="B375" s="201" t="s">
        <v>4718</v>
      </c>
      <c r="C375" s="391" t="s">
        <v>4751</v>
      </c>
      <c r="D375" s="235" t="s">
        <v>4752</v>
      </c>
      <c r="E375" s="235" t="s">
        <v>3915</v>
      </c>
      <c r="F375" s="233">
        <v>796</v>
      </c>
      <c r="G375" s="233" t="s">
        <v>3964</v>
      </c>
      <c r="H375" s="233">
        <v>9</v>
      </c>
      <c r="I375" s="233">
        <v>78401373000</v>
      </c>
      <c r="J375" s="233" t="s">
        <v>3910</v>
      </c>
      <c r="K375" s="263"/>
      <c r="L375" s="272">
        <v>43557</v>
      </c>
      <c r="M375" s="232">
        <v>43710</v>
      </c>
      <c r="N375" s="239" t="s">
        <v>3908</v>
      </c>
      <c r="O375" s="239" t="s">
        <v>3086</v>
      </c>
    </row>
    <row r="376" spans="1:15" ht="56.4">
      <c r="A376" s="201">
        <v>287</v>
      </c>
      <c r="B376" s="201" t="s">
        <v>4718</v>
      </c>
      <c r="C376" s="244" t="s">
        <v>4753</v>
      </c>
      <c r="D376" s="235" t="s">
        <v>4754</v>
      </c>
      <c r="E376" s="235" t="s">
        <v>3915</v>
      </c>
      <c r="F376" s="233">
        <v>113</v>
      </c>
      <c r="G376" s="233" t="s">
        <v>4690</v>
      </c>
      <c r="H376" s="233">
        <v>6</v>
      </c>
      <c r="I376" s="233">
        <v>78401373000</v>
      </c>
      <c r="J376" s="233" t="s">
        <v>3910</v>
      </c>
      <c r="K376" s="263"/>
      <c r="L376" s="272">
        <v>43557</v>
      </c>
      <c r="M376" s="272">
        <v>43617</v>
      </c>
      <c r="N376" s="239" t="s">
        <v>3908</v>
      </c>
      <c r="O376" s="239" t="s">
        <v>3086</v>
      </c>
    </row>
    <row r="377" spans="1:15" ht="28.8">
      <c r="A377" s="506" t="s">
        <v>4747</v>
      </c>
      <c r="B377" s="588"/>
      <c r="C377" s="588"/>
      <c r="D377" s="588"/>
      <c r="E377" s="588"/>
      <c r="F377" s="588"/>
      <c r="G377" s="588"/>
      <c r="H377" s="588"/>
      <c r="I377" s="588"/>
      <c r="J377" s="588"/>
      <c r="K377" s="588"/>
      <c r="L377" s="588"/>
      <c r="M377" s="588"/>
      <c r="N377" s="589"/>
    </row>
    <row r="378" spans="1:15" ht="56.4">
      <c r="A378" s="387"/>
      <c r="B378" s="201" t="s">
        <v>4718</v>
      </c>
      <c r="C378" s="244" t="s">
        <v>4329</v>
      </c>
      <c r="D378" s="235" t="s">
        <v>4748</v>
      </c>
      <c r="E378" s="235" t="s">
        <v>3915</v>
      </c>
      <c r="F378" s="253">
        <v>796</v>
      </c>
      <c r="G378" s="253" t="s">
        <v>3964</v>
      </c>
      <c r="H378" s="253">
        <v>5</v>
      </c>
      <c r="I378" s="253">
        <v>78401373000</v>
      </c>
      <c r="J378" s="253" t="s">
        <v>3910</v>
      </c>
      <c r="K378" s="282"/>
      <c r="L378" s="383">
        <v>43556</v>
      </c>
      <c r="M378" s="383">
        <v>43586</v>
      </c>
      <c r="N378" s="253" t="s">
        <v>4746</v>
      </c>
    </row>
    <row r="379" spans="1:15" ht="28.8">
      <c r="A379" s="506" t="s">
        <v>4755</v>
      </c>
      <c r="B379" s="588"/>
      <c r="C379" s="588"/>
      <c r="D379" s="588"/>
      <c r="E379" s="588"/>
      <c r="F379" s="588"/>
      <c r="G379" s="588"/>
      <c r="H379" s="588"/>
      <c r="I379" s="588"/>
      <c r="J379" s="588"/>
      <c r="K379" s="588"/>
      <c r="L379" s="588"/>
      <c r="M379" s="588"/>
      <c r="N379" s="588"/>
      <c r="O379" s="589"/>
    </row>
    <row r="380" spans="1:15" ht="56.4">
      <c r="A380" s="201">
        <v>288</v>
      </c>
      <c r="B380" s="201" t="s">
        <v>4718</v>
      </c>
      <c r="C380" s="244" t="s">
        <v>3980</v>
      </c>
      <c r="D380" s="249" t="s">
        <v>4756</v>
      </c>
      <c r="E380" s="235" t="s">
        <v>3915</v>
      </c>
      <c r="F380" s="233">
        <v>796</v>
      </c>
      <c r="G380" s="233" t="s">
        <v>3964</v>
      </c>
      <c r="H380" s="277">
        <v>1</v>
      </c>
      <c r="I380" s="233">
        <v>78401373000</v>
      </c>
      <c r="J380" s="233" t="s">
        <v>3910</v>
      </c>
      <c r="K380" s="263"/>
      <c r="L380" s="272">
        <v>43556</v>
      </c>
      <c r="M380" s="272">
        <v>43709</v>
      </c>
      <c r="N380" s="253" t="s">
        <v>4746</v>
      </c>
      <c r="O380" s="239" t="s">
        <v>124</v>
      </c>
    </row>
    <row r="381" spans="1:15" ht="56.4">
      <c r="A381" s="201">
        <v>289</v>
      </c>
      <c r="B381" s="201" t="s">
        <v>4718</v>
      </c>
      <c r="C381" s="244" t="s">
        <v>4757</v>
      </c>
      <c r="D381" s="235" t="s">
        <v>4758</v>
      </c>
      <c r="E381" s="235" t="s">
        <v>3915</v>
      </c>
      <c r="F381" s="233" t="s">
        <v>3752</v>
      </c>
      <c r="G381" s="233" t="s">
        <v>54</v>
      </c>
      <c r="H381" s="233">
        <v>1</v>
      </c>
      <c r="I381" s="233">
        <v>78401373000</v>
      </c>
      <c r="J381" s="233" t="s">
        <v>3910</v>
      </c>
      <c r="K381" s="263"/>
      <c r="L381" s="272">
        <v>43556</v>
      </c>
      <c r="M381" s="272">
        <v>43617</v>
      </c>
      <c r="N381" s="233" t="s">
        <v>3908</v>
      </c>
      <c r="O381" s="239" t="s">
        <v>3086</v>
      </c>
    </row>
    <row r="382" spans="1:15" ht="205.2">
      <c r="A382" s="201">
        <v>290</v>
      </c>
      <c r="B382" s="201" t="s">
        <v>4718</v>
      </c>
      <c r="C382" s="382" t="s">
        <v>4759</v>
      </c>
      <c r="D382" s="235" t="s">
        <v>4760</v>
      </c>
      <c r="E382" s="240" t="s">
        <v>3959</v>
      </c>
      <c r="F382" s="233">
        <v>796</v>
      </c>
      <c r="G382" s="233" t="s">
        <v>3964</v>
      </c>
      <c r="H382" s="233">
        <v>148</v>
      </c>
      <c r="I382" s="239">
        <v>78401373000</v>
      </c>
      <c r="J382" s="239" t="s">
        <v>3910</v>
      </c>
      <c r="K382" s="263"/>
      <c r="L382" s="272">
        <v>43557</v>
      </c>
      <c r="M382" s="272">
        <v>43678</v>
      </c>
      <c r="N382" s="239" t="s">
        <v>3908</v>
      </c>
      <c r="O382" s="392" t="s">
        <v>3086</v>
      </c>
    </row>
    <row r="383" spans="1:15" ht="84.6">
      <c r="A383" s="201">
        <v>291</v>
      </c>
      <c r="B383" s="201" t="s">
        <v>4718</v>
      </c>
      <c r="C383" s="244" t="s">
        <v>3965</v>
      </c>
      <c r="D383" s="235" t="s">
        <v>4761</v>
      </c>
      <c r="E383" s="235" t="s">
        <v>3915</v>
      </c>
      <c r="F383" s="233">
        <v>796</v>
      </c>
      <c r="G383" s="233" t="s">
        <v>54</v>
      </c>
      <c r="H383" s="233">
        <v>4</v>
      </c>
      <c r="I383" s="233">
        <v>78401373000</v>
      </c>
      <c r="J383" s="233" t="s">
        <v>3910</v>
      </c>
      <c r="K383" s="263"/>
      <c r="L383" s="272">
        <v>43557</v>
      </c>
      <c r="M383" s="272">
        <v>43647</v>
      </c>
      <c r="N383" s="234" t="s">
        <v>4746</v>
      </c>
      <c r="O383" s="239" t="s">
        <v>124</v>
      </c>
    </row>
    <row r="384" spans="1:15" ht="28.8">
      <c r="A384" s="578" t="s">
        <v>4762</v>
      </c>
      <c r="B384" s="588"/>
      <c r="C384" s="588"/>
      <c r="D384" s="588"/>
      <c r="E384" s="588"/>
      <c r="F384" s="588"/>
      <c r="G384" s="588"/>
      <c r="H384" s="588"/>
      <c r="I384" s="588"/>
      <c r="J384" s="588"/>
      <c r="K384" s="588"/>
      <c r="L384" s="588"/>
      <c r="M384" s="588"/>
      <c r="N384" s="588"/>
      <c r="O384" s="579"/>
    </row>
    <row r="385" spans="1:15" ht="112.8">
      <c r="A385" s="393">
        <v>292</v>
      </c>
      <c r="B385" s="201" t="s">
        <v>4718</v>
      </c>
      <c r="C385" s="244" t="s">
        <v>4763</v>
      </c>
      <c r="D385" s="235" t="s">
        <v>4497</v>
      </c>
      <c r="E385" s="235" t="s">
        <v>3915</v>
      </c>
      <c r="F385" s="233">
        <v>796</v>
      </c>
      <c r="G385" s="233" t="s">
        <v>1600</v>
      </c>
      <c r="H385" s="233">
        <v>20</v>
      </c>
      <c r="I385" s="233">
        <v>78401373000</v>
      </c>
      <c r="J385" s="233" t="s">
        <v>3910</v>
      </c>
      <c r="K385" s="263"/>
      <c r="L385" s="272">
        <v>43586</v>
      </c>
      <c r="M385" s="272">
        <v>43647</v>
      </c>
      <c r="N385" s="233" t="s">
        <v>3908</v>
      </c>
      <c r="O385" s="394" t="s">
        <v>3086</v>
      </c>
    </row>
    <row r="386" spans="1:15" ht="56.4">
      <c r="A386" s="393">
        <v>293</v>
      </c>
      <c r="B386" s="201" t="s">
        <v>4718</v>
      </c>
      <c r="C386" s="395" t="s">
        <v>4764</v>
      </c>
      <c r="D386" s="396" t="s">
        <v>4765</v>
      </c>
      <c r="E386" s="235" t="s">
        <v>3915</v>
      </c>
      <c r="F386" s="397" t="s">
        <v>4766</v>
      </c>
      <c r="G386" s="398" t="s">
        <v>4714</v>
      </c>
      <c r="H386" s="328">
        <v>5</v>
      </c>
      <c r="I386" s="233">
        <v>78401373000</v>
      </c>
      <c r="J386" s="233" t="s">
        <v>3910</v>
      </c>
      <c r="K386" s="327"/>
      <c r="L386" s="272">
        <v>43586</v>
      </c>
      <c r="M386" s="232">
        <v>43710</v>
      </c>
      <c r="N386" s="233" t="s">
        <v>3908</v>
      </c>
      <c r="O386" s="399" t="s">
        <v>3086</v>
      </c>
    </row>
    <row r="387" spans="1:15" ht="84.6">
      <c r="A387" s="393">
        <v>294</v>
      </c>
      <c r="B387" s="201" t="s">
        <v>4718</v>
      </c>
      <c r="C387" s="244" t="s">
        <v>4767</v>
      </c>
      <c r="D387" s="235" t="s">
        <v>4768</v>
      </c>
      <c r="E387" s="240" t="s">
        <v>3959</v>
      </c>
      <c r="F387" s="253" t="s">
        <v>4769</v>
      </c>
      <c r="G387" s="253" t="s">
        <v>4770</v>
      </c>
      <c r="H387" s="253" t="s">
        <v>4771</v>
      </c>
      <c r="I387" s="400">
        <v>78401373000</v>
      </c>
      <c r="J387" s="400" t="s">
        <v>3910</v>
      </c>
      <c r="K387" s="263"/>
      <c r="L387" s="272">
        <v>43586</v>
      </c>
      <c r="M387" s="272" t="s">
        <v>4484</v>
      </c>
      <c r="N387" s="233" t="s">
        <v>3908</v>
      </c>
      <c r="O387" s="401" t="s">
        <v>124</v>
      </c>
    </row>
    <row r="388" spans="1:15" ht="141.6" thickBot="1">
      <c r="A388" s="402">
        <v>295</v>
      </c>
      <c r="B388" s="403" t="s">
        <v>4718</v>
      </c>
      <c r="C388" s="404" t="s">
        <v>4772</v>
      </c>
      <c r="D388" s="405" t="s">
        <v>4344</v>
      </c>
      <c r="E388" s="406" t="s">
        <v>3959</v>
      </c>
      <c r="F388" s="404" t="s">
        <v>4773</v>
      </c>
      <c r="G388" s="407" t="s">
        <v>4774</v>
      </c>
      <c r="H388" s="408" t="s">
        <v>4775</v>
      </c>
      <c r="I388" s="409">
        <v>78401373000</v>
      </c>
      <c r="J388" s="409" t="s">
        <v>3910</v>
      </c>
      <c r="K388" s="410"/>
      <c r="L388" s="411">
        <v>43586</v>
      </c>
      <c r="M388" s="411" t="s">
        <v>4776</v>
      </c>
      <c r="N388" s="409" t="s">
        <v>3908</v>
      </c>
      <c r="O388" s="412" t="s">
        <v>124</v>
      </c>
    </row>
    <row r="389" spans="1:15" ht="28.8">
      <c r="A389" s="506" t="s">
        <v>4777</v>
      </c>
      <c r="B389" s="590"/>
      <c r="C389" s="590"/>
      <c r="D389" s="590"/>
      <c r="E389" s="590"/>
      <c r="F389" s="590"/>
      <c r="G389" s="590"/>
      <c r="H389" s="590"/>
      <c r="I389" s="590"/>
      <c r="J389" s="590"/>
      <c r="K389" s="590"/>
      <c r="L389" s="590"/>
      <c r="M389" s="590"/>
      <c r="N389" s="590"/>
      <c r="O389" s="589"/>
    </row>
    <row r="390" spans="1:15" ht="56.4">
      <c r="A390" s="201">
        <v>296</v>
      </c>
      <c r="B390" s="201" t="s">
        <v>4718</v>
      </c>
      <c r="C390" s="244" t="s">
        <v>4778</v>
      </c>
      <c r="D390" s="235" t="s">
        <v>4779</v>
      </c>
      <c r="E390" s="235" t="s">
        <v>3915</v>
      </c>
      <c r="F390" s="233" t="s">
        <v>3752</v>
      </c>
      <c r="G390" s="233" t="s">
        <v>54</v>
      </c>
      <c r="H390" s="233">
        <v>2</v>
      </c>
      <c r="I390" s="233">
        <v>78401373000</v>
      </c>
      <c r="J390" s="233" t="s">
        <v>3910</v>
      </c>
      <c r="K390" s="263"/>
      <c r="L390" s="272">
        <v>43586</v>
      </c>
      <c r="M390" s="383">
        <v>43739</v>
      </c>
      <c r="N390" s="234" t="s">
        <v>3908</v>
      </c>
      <c r="O390" s="239" t="s">
        <v>3086</v>
      </c>
    </row>
    <row r="391" spans="1:15" ht="56.4">
      <c r="A391" s="201">
        <f>A390+1</f>
        <v>297</v>
      </c>
      <c r="B391" s="201" t="s">
        <v>4718</v>
      </c>
      <c r="C391" s="244" t="s">
        <v>4674</v>
      </c>
      <c r="D391" s="235" t="s">
        <v>4780</v>
      </c>
      <c r="E391" s="235" t="s">
        <v>3915</v>
      </c>
      <c r="F391" s="413" t="s">
        <v>4287</v>
      </c>
      <c r="G391" s="233" t="s">
        <v>4288</v>
      </c>
      <c r="H391" s="233">
        <v>36</v>
      </c>
      <c r="I391" s="233">
        <v>78401373000</v>
      </c>
      <c r="J391" s="233" t="s">
        <v>3910</v>
      </c>
      <c r="K391" s="263"/>
      <c r="L391" s="272">
        <v>43586</v>
      </c>
      <c r="M391" s="383">
        <v>43586</v>
      </c>
      <c r="N391" s="253" t="s">
        <v>4036</v>
      </c>
      <c r="O391" s="239" t="s">
        <v>124</v>
      </c>
    </row>
    <row r="392" spans="1:15" ht="237.6">
      <c r="A392" s="201">
        <f t="shared" ref="A392:A403" si="24">A391+1</f>
        <v>298</v>
      </c>
      <c r="B392" s="201" t="s">
        <v>4718</v>
      </c>
      <c r="C392" s="414" t="s">
        <v>4781</v>
      </c>
      <c r="D392" s="235" t="s">
        <v>4782</v>
      </c>
      <c r="E392" s="240" t="s">
        <v>3915</v>
      </c>
      <c r="F392" s="253" t="s">
        <v>3953</v>
      </c>
      <c r="G392" s="253" t="s">
        <v>3954</v>
      </c>
      <c r="H392" s="253" t="s">
        <v>4783</v>
      </c>
      <c r="I392" s="239">
        <v>78401373000</v>
      </c>
      <c r="J392" s="239" t="s">
        <v>3910</v>
      </c>
      <c r="K392" s="263"/>
      <c r="L392" s="272">
        <v>43586</v>
      </c>
      <c r="M392" s="383" t="s">
        <v>4784</v>
      </c>
      <c r="N392" s="239" t="s">
        <v>3908</v>
      </c>
      <c r="O392" s="239" t="s">
        <v>3086</v>
      </c>
    </row>
    <row r="393" spans="1:15" ht="169.2">
      <c r="A393" s="201">
        <f t="shared" si="24"/>
        <v>299</v>
      </c>
      <c r="B393" s="201" t="s">
        <v>4718</v>
      </c>
      <c r="C393" s="244" t="s">
        <v>4785</v>
      </c>
      <c r="D393" s="235" t="s">
        <v>4786</v>
      </c>
      <c r="E393" s="240" t="s">
        <v>3915</v>
      </c>
      <c r="F393" s="253" t="s">
        <v>3953</v>
      </c>
      <c r="G393" s="253" t="s">
        <v>3954</v>
      </c>
      <c r="H393" s="253" t="s">
        <v>4787</v>
      </c>
      <c r="I393" s="239">
        <v>78401373000</v>
      </c>
      <c r="J393" s="239" t="s">
        <v>3910</v>
      </c>
      <c r="K393" s="263"/>
      <c r="L393" s="272">
        <v>43586</v>
      </c>
      <c r="M393" s="383" t="s">
        <v>4788</v>
      </c>
      <c r="N393" s="239" t="s">
        <v>3908</v>
      </c>
      <c r="O393" s="239" t="s">
        <v>3086</v>
      </c>
    </row>
    <row r="394" spans="1:15" ht="169.2">
      <c r="A394" s="201">
        <f t="shared" si="24"/>
        <v>300</v>
      </c>
      <c r="B394" s="201" t="s">
        <v>4718</v>
      </c>
      <c r="C394" s="244" t="s">
        <v>4789</v>
      </c>
      <c r="D394" s="235" t="s">
        <v>4790</v>
      </c>
      <c r="E394" s="240" t="s">
        <v>3915</v>
      </c>
      <c r="F394" s="233">
        <v>839</v>
      </c>
      <c r="G394" s="233" t="s">
        <v>3929</v>
      </c>
      <c r="H394" s="233">
        <v>10</v>
      </c>
      <c r="I394" s="239">
        <v>78401373000</v>
      </c>
      <c r="J394" s="239" t="s">
        <v>3910</v>
      </c>
      <c r="K394" s="263"/>
      <c r="L394" s="272">
        <v>43587</v>
      </c>
      <c r="M394" s="383" t="s">
        <v>4788</v>
      </c>
      <c r="N394" s="239" t="s">
        <v>3908</v>
      </c>
      <c r="O394" s="239" t="s">
        <v>3086</v>
      </c>
    </row>
    <row r="395" spans="1:15" ht="56.4">
      <c r="A395" s="201">
        <f t="shared" si="24"/>
        <v>301</v>
      </c>
      <c r="B395" s="201" t="s">
        <v>4718</v>
      </c>
      <c r="C395" s="244" t="s">
        <v>4791</v>
      </c>
      <c r="D395" s="235" t="s">
        <v>4792</v>
      </c>
      <c r="E395" s="235" t="s">
        <v>3915</v>
      </c>
      <c r="F395" s="233">
        <v>796</v>
      </c>
      <c r="G395" s="233" t="s">
        <v>3964</v>
      </c>
      <c r="H395" s="233">
        <v>398</v>
      </c>
      <c r="I395" s="239">
        <v>78401373000</v>
      </c>
      <c r="J395" s="239" t="s">
        <v>3910</v>
      </c>
      <c r="K395" s="263"/>
      <c r="L395" s="272">
        <v>43587</v>
      </c>
      <c r="M395" s="383" t="s">
        <v>4681</v>
      </c>
      <c r="N395" s="239" t="s">
        <v>3908</v>
      </c>
      <c r="O395" s="239" t="s">
        <v>3086</v>
      </c>
    </row>
    <row r="396" spans="1:15" ht="56.4">
      <c r="A396" s="201">
        <f t="shared" si="24"/>
        <v>302</v>
      </c>
      <c r="B396" s="201" t="s">
        <v>4718</v>
      </c>
      <c r="C396" s="244" t="s">
        <v>4793</v>
      </c>
      <c r="D396" s="235" t="s">
        <v>4794</v>
      </c>
      <c r="E396" s="235" t="s">
        <v>3915</v>
      </c>
      <c r="F396" s="233">
        <v>839</v>
      </c>
      <c r="G396" s="233" t="s">
        <v>3929</v>
      </c>
      <c r="H396" s="233">
        <v>2</v>
      </c>
      <c r="I396" s="239">
        <v>78401373000</v>
      </c>
      <c r="J396" s="239" t="s">
        <v>3910</v>
      </c>
      <c r="K396" s="263"/>
      <c r="L396" s="272">
        <v>43587</v>
      </c>
      <c r="M396" s="383">
        <v>43647</v>
      </c>
      <c r="N396" s="239" t="s">
        <v>3908</v>
      </c>
      <c r="O396" s="239" t="s">
        <v>3086</v>
      </c>
    </row>
    <row r="397" spans="1:15" ht="366.6">
      <c r="A397" s="201">
        <f t="shared" si="24"/>
        <v>303</v>
      </c>
      <c r="B397" s="201" t="s">
        <v>4718</v>
      </c>
      <c r="C397" s="244" t="s">
        <v>4795</v>
      </c>
      <c r="D397" s="235" t="s">
        <v>4796</v>
      </c>
      <c r="E397" s="235" t="s">
        <v>3915</v>
      </c>
      <c r="F397" s="253" t="s">
        <v>3953</v>
      </c>
      <c r="G397" s="253" t="s">
        <v>3954</v>
      </c>
      <c r="H397" s="253" t="s">
        <v>4797</v>
      </c>
      <c r="I397" s="239">
        <v>78401373001</v>
      </c>
      <c r="J397" s="239" t="s">
        <v>3910</v>
      </c>
      <c r="K397" s="263"/>
      <c r="L397" s="272">
        <v>43588</v>
      </c>
      <c r="M397" s="383" t="s">
        <v>4798</v>
      </c>
      <c r="N397" s="233" t="s">
        <v>3908</v>
      </c>
      <c r="O397" s="239" t="s">
        <v>3086</v>
      </c>
    </row>
    <row r="398" spans="1:15" ht="28.2">
      <c r="A398" s="201">
        <f t="shared" si="24"/>
        <v>304</v>
      </c>
      <c r="B398" s="201" t="s">
        <v>4718</v>
      </c>
      <c r="C398" s="244" t="s">
        <v>4799</v>
      </c>
      <c r="D398" s="235" t="s">
        <v>4800</v>
      </c>
      <c r="E398" s="235" t="s">
        <v>3959</v>
      </c>
      <c r="F398" s="233">
        <v>796</v>
      </c>
      <c r="G398" s="233" t="s">
        <v>3964</v>
      </c>
      <c r="H398" s="233">
        <v>1</v>
      </c>
      <c r="I398" s="239">
        <v>78401373001</v>
      </c>
      <c r="J398" s="239" t="s">
        <v>3910</v>
      </c>
      <c r="K398" s="263"/>
      <c r="L398" s="272">
        <v>43588</v>
      </c>
      <c r="M398" s="383">
        <v>43770</v>
      </c>
      <c r="N398" s="233" t="s">
        <v>3908</v>
      </c>
      <c r="O398" s="239" t="s">
        <v>124</v>
      </c>
    </row>
    <row r="399" spans="1:15" ht="169.2">
      <c r="A399" s="201">
        <f t="shared" si="24"/>
        <v>305</v>
      </c>
      <c r="B399" s="201" t="s">
        <v>4718</v>
      </c>
      <c r="C399" s="244" t="s">
        <v>4801</v>
      </c>
      <c r="D399" s="249" t="s">
        <v>4802</v>
      </c>
      <c r="E399" s="235" t="s">
        <v>3915</v>
      </c>
      <c r="F399" s="253" t="s">
        <v>4803</v>
      </c>
      <c r="G399" s="253" t="s">
        <v>4804</v>
      </c>
      <c r="H399" s="253" t="s">
        <v>4805</v>
      </c>
      <c r="I399" s="239">
        <v>78401373001</v>
      </c>
      <c r="J399" s="239" t="s">
        <v>3910</v>
      </c>
      <c r="K399" s="258"/>
      <c r="L399" s="272">
        <v>43588</v>
      </c>
      <c r="M399" s="383" t="s">
        <v>4806</v>
      </c>
      <c r="N399" s="233" t="s">
        <v>3908</v>
      </c>
      <c r="O399" s="239" t="s">
        <v>3086</v>
      </c>
    </row>
    <row r="400" spans="1:15" ht="56.4">
      <c r="A400" s="201">
        <f t="shared" si="24"/>
        <v>306</v>
      </c>
      <c r="B400" s="201" t="s">
        <v>4718</v>
      </c>
      <c r="C400" s="244" t="s">
        <v>4807</v>
      </c>
      <c r="D400" s="235" t="s">
        <v>4808</v>
      </c>
      <c r="E400" s="235" t="s">
        <v>3915</v>
      </c>
      <c r="F400" s="233">
        <v>796</v>
      </c>
      <c r="G400" s="233" t="s">
        <v>1600</v>
      </c>
      <c r="H400" s="233">
        <v>1</v>
      </c>
      <c r="I400" s="233">
        <v>78401373000</v>
      </c>
      <c r="J400" s="233" t="s">
        <v>3910</v>
      </c>
      <c r="K400" s="263"/>
      <c r="L400" s="272">
        <v>43588</v>
      </c>
      <c r="M400" s="383">
        <v>43647</v>
      </c>
      <c r="N400" s="233" t="s">
        <v>3908</v>
      </c>
      <c r="O400" s="234" t="s">
        <v>3086</v>
      </c>
    </row>
    <row r="401" spans="1:15" ht="112.8">
      <c r="A401" s="201">
        <f t="shared" si="24"/>
        <v>307</v>
      </c>
      <c r="B401" s="201" t="s">
        <v>4718</v>
      </c>
      <c r="C401" s="253" t="s">
        <v>4809</v>
      </c>
      <c r="D401" s="415" t="s">
        <v>4810</v>
      </c>
      <c r="E401" s="240" t="s">
        <v>3959</v>
      </c>
      <c r="F401" s="233">
        <v>796</v>
      </c>
      <c r="G401" s="233" t="s">
        <v>3964</v>
      </c>
      <c r="H401" s="233">
        <v>93</v>
      </c>
      <c r="I401" s="239">
        <v>78401373000</v>
      </c>
      <c r="J401" s="239" t="s">
        <v>3910</v>
      </c>
      <c r="K401" s="263"/>
      <c r="L401" s="272">
        <v>43586</v>
      </c>
      <c r="M401" s="233" t="s">
        <v>4784</v>
      </c>
      <c r="N401" s="239" t="s">
        <v>3908</v>
      </c>
      <c r="O401" s="239" t="s">
        <v>124</v>
      </c>
    </row>
    <row r="402" spans="1:15" ht="197.4">
      <c r="A402" s="201">
        <f t="shared" si="24"/>
        <v>308</v>
      </c>
      <c r="B402" s="201" t="s">
        <v>4718</v>
      </c>
      <c r="C402" s="416" t="s">
        <v>4811</v>
      </c>
      <c r="D402" s="417" t="s">
        <v>4812</v>
      </c>
      <c r="E402" s="418" t="s">
        <v>3915</v>
      </c>
      <c r="F402" s="419" t="s">
        <v>4766</v>
      </c>
      <c r="G402" s="420" t="s">
        <v>4714</v>
      </c>
      <c r="H402" s="419" t="s">
        <v>4813</v>
      </c>
      <c r="I402" s="421">
        <v>78401373000</v>
      </c>
      <c r="J402" s="421" t="s">
        <v>3910</v>
      </c>
      <c r="K402" s="422"/>
      <c r="L402" s="272">
        <v>43586</v>
      </c>
      <c r="M402" s="233" t="s">
        <v>4784</v>
      </c>
      <c r="N402" s="423" t="s">
        <v>3908</v>
      </c>
      <c r="O402" s="423" t="s">
        <v>3086</v>
      </c>
    </row>
    <row r="403" spans="1:15" ht="56.4">
      <c r="A403" s="201">
        <f t="shared" si="24"/>
        <v>309</v>
      </c>
      <c r="B403" s="201" t="s">
        <v>4718</v>
      </c>
      <c r="C403" s="378" t="s">
        <v>4651</v>
      </c>
      <c r="D403" s="235" t="s">
        <v>4814</v>
      </c>
      <c r="E403" s="235" t="s">
        <v>3915</v>
      </c>
      <c r="F403" s="233" t="s">
        <v>3752</v>
      </c>
      <c r="G403" s="233" t="s">
        <v>54</v>
      </c>
      <c r="H403" s="233">
        <v>9</v>
      </c>
      <c r="I403" s="233">
        <v>78401373000</v>
      </c>
      <c r="J403" s="233" t="s">
        <v>3910</v>
      </c>
      <c r="K403" s="263"/>
      <c r="L403" s="272">
        <v>43586</v>
      </c>
      <c r="M403" s="233" t="s">
        <v>4784</v>
      </c>
      <c r="N403" s="233" t="s">
        <v>3908</v>
      </c>
      <c r="O403" s="239" t="s">
        <v>124</v>
      </c>
    </row>
    <row r="404" spans="1:15" ht="28.8">
      <c r="A404" s="578" t="s">
        <v>4815</v>
      </c>
      <c r="B404" s="590"/>
      <c r="C404" s="590"/>
      <c r="D404" s="590"/>
      <c r="E404" s="590"/>
      <c r="F404" s="590"/>
      <c r="G404" s="590"/>
      <c r="H404" s="590"/>
      <c r="I404" s="590"/>
      <c r="J404" s="590"/>
      <c r="K404" s="590"/>
      <c r="L404" s="590"/>
      <c r="M404" s="590"/>
      <c r="N404" s="590"/>
      <c r="O404" s="579"/>
    </row>
    <row r="405" spans="1:15" ht="84.6">
      <c r="A405" s="393">
        <v>310</v>
      </c>
      <c r="B405" s="201" t="s">
        <v>4718</v>
      </c>
      <c r="C405" s="244" t="s">
        <v>4694</v>
      </c>
      <c r="D405" s="281" t="s">
        <v>4816</v>
      </c>
      <c r="E405" s="424" t="s">
        <v>3915</v>
      </c>
      <c r="F405" s="209">
        <v>796</v>
      </c>
      <c r="G405" s="209" t="s">
        <v>3964</v>
      </c>
      <c r="H405" s="209">
        <v>69</v>
      </c>
      <c r="I405" s="425">
        <v>78401373000</v>
      </c>
      <c r="J405" s="425" t="s">
        <v>3910</v>
      </c>
      <c r="K405" s="283"/>
      <c r="L405" s="269">
        <v>43586</v>
      </c>
      <c r="M405" s="269">
        <v>43739</v>
      </c>
      <c r="N405" s="425" t="s">
        <v>3908</v>
      </c>
      <c r="O405" s="426" t="s">
        <v>3086</v>
      </c>
    </row>
    <row r="406" spans="1:15" ht="56.4">
      <c r="A406" s="393">
        <v>311</v>
      </c>
      <c r="B406" s="201" t="s">
        <v>4718</v>
      </c>
      <c r="C406" s="244" t="s">
        <v>4705</v>
      </c>
      <c r="D406" s="281" t="s">
        <v>4817</v>
      </c>
      <c r="E406" s="424" t="s">
        <v>3915</v>
      </c>
      <c r="F406" s="209">
        <v>796</v>
      </c>
      <c r="G406" s="209" t="s">
        <v>3964</v>
      </c>
      <c r="H406" s="209">
        <v>83</v>
      </c>
      <c r="I406" s="425">
        <v>78401373000</v>
      </c>
      <c r="J406" s="425" t="s">
        <v>3910</v>
      </c>
      <c r="K406" s="283"/>
      <c r="L406" s="269">
        <v>43587</v>
      </c>
      <c r="M406" s="269" t="s">
        <v>4818</v>
      </c>
      <c r="N406" s="425" t="s">
        <v>3908</v>
      </c>
      <c r="O406" s="426" t="s">
        <v>3086</v>
      </c>
    </row>
    <row r="407" spans="1:15" ht="198" thickBot="1">
      <c r="A407" s="402">
        <v>312</v>
      </c>
      <c r="B407" s="403" t="s">
        <v>4718</v>
      </c>
      <c r="C407" s="404" t="s">
        <v>4811</v>
      </c>
      <c r="D407" s="427" t="s">
        <v>4819</v>
      </c>
      <c r="E407" s="427" t="s">
        <v>3915</v>
      </c>
      <c r="F407" s="408" t="s">
        <v>4766</v>
      </c>
      <c r="G407" s="403" t="s">
        <v>4118</v>
      </c>
      <c r="H407" s="403" t="s">
        <v>4820</v>
      </c>
      <c r="I407" s="428">
        <v>78401373000</v>
      </c>
      <c r="J407" s="428" t="s">
        <v>3910</v>
      </c>
      <c r="K407" s="429"/>
      <c r="L407" s="430">
        <v>43587</v>
      </c>
      <c r="M407" s="430" t="s">
        <v>4821</v>
      </c>
      <c r="N407" s="428" t="s">
        <v>3908</v>
      </c>
      <c r="O407" s="431" t="s">
        <v>3086</v>
      </c>
    </row>
    <row r="408" spans="1:15" ht="28.8">
      <c r="A408" s="578" t="s">
        <v>4822</v>
      </c>
      <c r="B408" s="590"/>
      <c r="C408" s="590"/>
      <c r="D408" s="590"/>
      <c r="E408" s="590"/>
      <c r="F408" s="590"/>
      <c r="G408" s="590"/>
      <c r="H408" s="590"/>
      <c r="I408" s="590"/>
      <c r="J408" s="590"/>
      <c r="K408" s="590"/>
      <c r="L408" s="590"/>
      <c r="M408" s="590"/>
      <c r="N408" s="590"/>
      <c r="O408" s="579"/>
    </row>
    <row r="409" spans="1:15" ht="84.6">
      <c r="A409" s="201">
        <v>313</v>
      </c>
      <c r="B409" s="201" t="s">
        <v>4718</v>
      </c>
      <c r="C409" s="244" t="s">
        <v>4823</v>
      </c>
      <c r="D409" s="275" t="s">
        <v>4824</v>
      </c>
      <c r="E409" s="235" t="s">
        <v>3959</v>
      </c>
      <c r="F409" s="233">
        <v>796</v>
      </c>
      <c r="G409" s="253" t="s">
        <v>4825</v>
      </c>
      <c r="H409" s="253" t="s">
        <v>4826</v>
      </c>
      <c r="I409" s="432">
        <v>78401373000</v>
      </c>
      <c r="J409" s="432" t="s">
        <v>3910</v>
      </c>
      <c r="K409" s="263"/>
      <c r="L409" s="272">
        <v>43587</v>
      </c>
      <c r="M409" s="272" t="s">
        <v>4827</v>
      </c>
      <c r="N409" s="433" t="s">
        <v>3908</v>
      </c>
      <c r="O409" s="239" t="s">
        <v>124</v>
      </c>
    </row>
    <row r="410" spans="1:15" ht="56.4">
      <c r="A410" s="201">
        <v>314</v>
      </c>
      <c r="B410" s="201" t="s">
        <v>4718</v>
      </c>
      <c r="C410" s="244" t="s">
        <v>4778</v>
      </c>
      <c r="D410" s="275" t="s">
        <v>4828</v>
      </c>
      <c r="E410" s="235" t="s">
        <v>3915</v>
      </c>
      <c r="F410" s="233" t="s">
        <v>3752</v>
      </c>
      <c r="G410" s="233" t="s">
        <v>54</v>
      </c>
      <c r="H410" s="233">
        <v>2</v>
      </c>
      <c r="I410" s="233">
        <v>78401373000</v>
      </c>
      <c r="J410" s="233" t="s">
        <v>3910</v>
      </c>
      <c r="K410" s="263"/>
      <c r="L410" s="272">
        <v>43586</v>
      </c>
      <c r="M410" s="272">
        <v>43800</v>
      </c>
      <c r="N410" s="234" t="s">
        <v>3908</v>
      </c>
      <c r="O410" s="239" t="s">
        <v>3086</v>
      </c>
    </row>
    <row r="411" spans="1:15" ht="56.4">
      <c r="A411" s="201">
        <v>315</v>
      </c>
      <c r="B411" s="201" t="s">
        <v>4718</v>
      </c>
      <c r="C411" s="244" t="s">
        <v>4356</v>
      </c>
      <c r="D411" s="275" t="s">
        <v>4829</v>
      </c>
      <c r="E411" s="235" t="s">
        <v>3915</v>
      </c>
      <c r="F411" s="233" t="s">
        <v>3752</v>
      </c>
      <c r="G411" s="233" t="s">
        <v>54</v>
      </c>
      <c r="H411" s="233">
        <v>3</v>
      </c>
      <c r="I411" s="233">
        <v>78401373000</v>
      </c>
      <c r="J411" s="233" t="s">
        <v>3910</v>
      </c>
      <c r="K411" s="263"/>
      <c r="L411" s="272">
        <v>43586</v>
      </c>
      <c r="M411" s="272">
        <v>43800</v>
      </c>
      <c r="N411" s="234" t="s">
        <v>3908</v>
      </c>
      <c r="O411" s="239" t="s">
        <v>3086</v>
      </c>
    </row>
    <row r="412" spans="1:15" ht="28.8">
      <c r="A412" s="578" t="s">
        <v>4830</v>
      </c>
      <c r="B412" s="590"/>
      <c r="C412" s="590"/>
      <c r="D412" s="590"/>
      <c r="E412" s="590"/>
      <c r="F412" s="590"/>
      <c r="G412" s="590"/>
      <c r="H412" s="590"/>
      <c r="I412" s="590"/>
      <c r="J412" s="590"/>
      <c r="K412" s="590"/>
      <c r="L412" s="590"/>
      <c r="M412" s="590"/>
      <c r="N412" s="590"/>
      <c r="O412" s="579"/>
    </row>
    <row r="413" spans="1:15" ht="56.4">
      <c r="A413" s="201">
        <v>316</v>
      </c>
      <c r="B413" s="201" t="s">
        <v>4006</v>
      </c>
      <c r="C413" s="244" t="s">
        <v>4831</v>
      </c>
      <c r="D413" s="235" t="s">
        <v>4276</v>
      </c>
      <c r="E413" s="243" t="s">
        <v>3915</v>
      </c>
      <c r="F413" s="253" t="s">
        <v>4832</v>
      </c>
      <c r="G413" s="253" t="s">
        <v>4191</v>
      </c>
      <c r="H413" s="253" t="s">
        <v>4833</v>
      </c>
      <c r="I413" s="209">
        <v>78401373000</v>
      </c>
      <c r="J413" s="209" t="s">
        <v>3910</v>
      </c>
      <c r="K413" s="434"/>
      <c r="L413" s="272">
        <v>43618</v>
      </c>
      <c r="M413" s="272">
        <v>43800</v>
      </c>
      <c r="N413" s="234" t="s">
        <v>3908</v>
      </c>
      <c r="O413" s="239" t="s">
        <v>3086</v>
      </c>
    </row>
    <row r="414" spans="1:15" ht="56.4">
      <c r="A414" s="201">
        <v>317</v>
      </c>
      <c r="B414" s="201" t="s">
        <v>4006</v>
      </c>
      <c r="C414" s="244" t="s">
        <v>4834</v>
      </c>
      <c r="D414" s="235" t="s">
        <v>4835</v>
      </c>
      <c r="E414" s="235" t="s">
        <v>3915</v>
      </c>
      <c r="F414" s="233" t="s">
        <v>3773</v>
      </c>
      <c r="G414" s="233" t="s">
        <v>3929</v>
      </c>
      <c r="H414" s="233">
        <v>1</v>
      </c>
      <c r="I414" s="233">
        <v>78401373000</v>
      </c>
      <c r="J414" s="233" t="s">
        <v>3910</v>
      </c>
      <c r="K414" s="263"/>
      <c r="L414" s="272">
        <v>43618</v>
      </c>
      <c r="M414" s="272">
        <v>43783</v>
      </c>
      <c r="N414" s="234" t="s">
        <v>3908</v>
      </c>
      <c r="O414" s="239" t="s">
        <v>3086</v>
      </c>
    </row>
    <row r="415" spans="1:15" ht="84.6">
      <c r="A415" s="201">
        <v>318</v>
      </c>
      <c r="B415" s="201" t="s">
        <v>4006</v>
      </c>
      <c r="C415" s="244" t="s">
        <v>4836</v>
      </c>
      <c r="D415" s="275" t="s">
        <v>4706</v>
      </c>
      <c r="E415" s="235" t="s">
        <v>3915</v>
      </c>
      <c r="F415" s="253" t="s">
        <v>3953</v>
      </c>
      <c r="G415" s="253" t="s">
        <v>4837</v>
      </c>
      <c r="H415" s="253" t="s">
        <v>4838</v>
      </c>
      <c r="I415" s="233">
        <v>78401373000</v>
      </c>
      <c r="J415" s="233" t="s">
        <v>3910</v>
      </c>
      <c r="K415" s="263"/>
      <c r="L415" s="272">
        <v>43618</v>
      </c>
      <c r="M415" s="272" t="s">
        <v>4839</v>
      </c>
      <c r="N415" s="234" t="s">
        <v>3908</v>
      </c>
      <c r="O415" s="239" t="s">
        <v>3086</v>
      </c>
    </row>
    <row r="416" spans="1:15" ht="84.6">
      <c r="A416" s="201">
        <v>319</v>
      </c>
      <c r="B416" s="435" t="str">
        <f t="shared" ref="B416" si="25">B409</f>
        <v>19.21</v>
      </c>
      <c r="C416" s="244" t="s">
        <v>4840</v>
      </c>
      <c r="D416" s="235" t="s">
        <v>4841</v>
      </c>
      <c r="E416" s="235" t="s">
        <v>3915</v>
      </c>
      <c r="F416" s="233" t="s">
        <v>3752</v>
      </c>
      <c r="G416" s="233" t="s">
        <v>54</v>
      </c>
      <c r="H416" s="233">
        <v>32</v>
      </c>
      <c r="I416" s="233">
        <v>78401373000</v>
      </c>
      <c r="J416" s="233" t="s">
        <v>3910</v>
      </c>
      <c r="K416" s="263"/>
      <c r="L416" s="272">
        <v>43618</v>
      </c>
      <c r="M416" s="272" t="s">
        <v>4842</v>
      </c>
      <c r="N416" s="234" t="s">
        <v>3908</v>
      </c>
      <c r="O416" s="239" t="s">
        <v>3086</v>
      </c>
    </row>
    <row r="417" spans="1:15" ht="282">
      <c r="A417" s="201">
        <v>320</v>
      </c>
      <c r="B417" s="435" t="str">
        <f>B411</f>
        <v>19.21</v>
      </c>
      <c r="C417" s="211" t="s">
        <v>4843</v>
      </c>
      <c r="D417" s="275" t="s">
        <v>4844</v>
      </c>
      <c r="E417" s="235" t="s">
        <v>3915</v>
      </c>
      <c r="F417" s="201" t="s">
        <v>3953</v>
      </c>
      <c r="G417" s="201" t="s">
        <v>3954</v>
      </c>
      <c r="H417" s="201" t="s">
        <v>4845</v>
      </c>
      <c r="I417" s="209">
        <v>78401373000</v>
      </c>
      <c r="J417" s="209" t="s">
        <v>3910</v>
      </c>
      <c r="K417" s="283"/>
      <c r="L417" s="269">
        <v>43622</v>
      </c>
      <c r="M417" s="269" t="s">
        <v>4846</v>
      </c>
      <c r="N417" s="209" t="s">
        <v>3908</v>
      </c>
      <c r="O417" s="239" t="s">
        <v>3086</v>
      </c>
    </row>
    <row r="418" spans="1:15" ht="28.8">
      <c r="A418" s="578" t="s">
        <v>4847</v>
      </c>
      <c r="B418" s="590"/>
      <c r="C418" s="590"/>
      <c r="D418" s="590"/>
      <c r="E418" s="590"/>
      <c r="F418" s="590"/>
      <c r="G418" s="590"/>
      <c r="H418" s="590"/>
      <c r="I418" s="590"/>
      <c r="J418" s="590"/>
      <c r="K418" s="590"/>
      <c r="L418" s="590"/>
      <c r="M418" s="590"/>
      <c r="N418" s="590"/>
      <c r="O418" s="579"/>
    </row>
    <row r="419" spans="1:15" ht="409.6">
      <c r="A419" s="201">
        <v>321</v>
      </c>
      <c r="B419" s="436" t="str">
        <f>B413</f>
        <v>19.20</v>
      </c>
      <c r="C419" s="437" t="s">
        <v>4848</v>
      </c>
      <c r="D419" s="235" t="s">
        <v>4849</v>
      </c>
      <c r="E419" s="235" t="s">
        <v>3959</v>
      </c>
      <c r="F419" s="253" t="s">
        <v>4850</v>
      </c>
      <c r="G419" s="253" t="s">
        <v>4851</v>
      </c>
      <c r="H419" s="253" t="s">
        <v>4852</v>
      </c>
      <c r="I419" s="233">
        <v>78401373000</v>
      </c>
      <c r="J419" s="233" t="s">
        <v>3910</v>
      </c>
      <c r="K419" s="263"/>
      <c r="L419" s="272">
        <v>43617</v>
      </c>
      <c r="M419" s="272" t="s">
        <v>4853</v>
      </c>
      <c r="N419" s="233" t="s">
        <v>3908</v>
      </c>
      <c r="O419" s="239" t="s">
        <v>124</v>
      </c>
    </row>
    <row r="420" spans="1:15" ht="56.4">
      <c r="A420" s="201">
        <v>322</v>
      </c>
      <c r="B420" s="436" t="str">
        <f>B414</f>
        <v>19.20</v>
      </c>
      <c r="C420" s="244" t="s">
        <v>4233</v>
      </c>
      <c r="D420" s="235" t="s">
        <v>4854</v>
      </c>
      <c r="E420" s="235" t="s">
        <v>3915</v>
      </c>
      <c r="F420" s="233">
        <v>796</v>
      </c>
      <c r="G420" s="253" t="s">
        <v>4191</v>
      </c>
      <c r="H420" s="253" t="s">
        <v>4855</v>
      </c>
      <c r="I420" s="233">
        <v>78401373000</v>
      </c>
      <c r="J420" s="233" t="s">
        <v>3910</v>
      </c>
      <c r="K420" s="237"/>
      <c r="L420" s="272">
        <v>43618</v>
      </c>
      <c r="M420" s="272" t="s">
        <v>4853</v>
      </c>
      <c r="N420" s="233" t="s">
        <v>3908</v>
      </c>
      <c r="O420" s="239" t="s">
        <v>3086</v>
      </c>
    </row>
    <row r="421" spans="1:15" ht="56.4">
      <c r="A421" s="201">
        <v>323</v>
      </c>
      <c r="B421" s="436" t="str">
        <f>B415</f>
        <v>19.20</v>
      </c>
      <c r="C421" s="244" t="s">
        <v>4583</v>
      </c>
      <c r="D421" s="275" t="s">
        <v>4790</v>
      </c>
      <c r="E421" s="235" t="s">
        <v>3915</v>
      </c>
      <c r="F421" s="253" t="s">
        <v>4856</v>
      </c>
      <c r="G421" s="253" t="s">
        <v>4857</v>
      </c>
      <c r="H421" s="253" t="s">
        <v>4858</v>
      </c>
      <c r="I421" s="233">
        <v>78401373000</v>
      </c>
      <c r="J421" s="233" t="s">
        <v>3910</v>
      </c>
      <c r="K421" s="263"/>
      <c r="L421" s="272">
        <v>43618</v>
      </c>
      <c r="M421" s="272" t="s">
        <v>4721</v>
      </c>
      <c r="N421" s="233" t="s">
        <v>3908</v>
      </c>
      <c r="O421" s="239" t="s">
        <v>3086</v>
      </c>
    </row>
    <row r="422" spans="1:15" ht="56.4">
      <c r="A422" s="201">
        <v>324</v>
      </c>
      <c r="B422" s="436" t="str">
        <f>B416</f>
        <v>19.21</v>
      </c>
      <c r="C422" s="244" t="s">
        <v>4233</v>
      </c>
      <c r="D422" s="235" t="s">
        <v>4854</v>
      </c>
      <c r="E422" s="235" t="s">
        <v>3915</v>
      </c>
      <c r="F422" s="233">
        <v>796</v>
      </c>
      <c r="G422" s="253" t="s">
        <v>54</v>
      </c>
      <c r="H422" s="233">
        <v>199</v>
      </c>
      <c r="I422" s="233">
        <v>78401373000</v>
      </c>
      <c r="J422" s="233" t="s">
        <v>3910</v>
      </c>
      <c r="K422" s="237"/>
      <c r="L422" s="272">
        <v>43619</v>
      </c>
      <c r="M422" s="272">
        <v>43739</v>
      </c>
      <c r="N422" s="233" t="s">
        <v>3908</v>
      </c>
      <c r="O422" s="239" t="s">
        <v>3086</v>
      </c>
    </row>
    <row r="423" spans="1:15" ht="56.4">
      <c r="A423" s="201">
        <v>325</v>
      </c>
      <c r="B423" s="436" t="str">
        <f>B417</f>
        <v>19.21</v>
      </c>
      <c r="C423" s="244" t="s">
        <v>4600</v>
      </c>
      <c r="D423" s="235" t="s">
        <v>4859</v>
      </c>
      <c r="E423" s="235" t="s">
        <v>3915</v>
      </c>
      <c r="F423" s="253" t="s">
        <v>4481</v>
      </c>
      <c r="G423" s="253" t="s">
        <v>4860</v>
      </c>
      <c r="H423" s="253" t="s">
        <v>4861</v>
      </c>
      <c r="I423" s="275" t="s">
        <v>3909</v>
      </c>
      <c r="J423" s="233" t="s">
        <v>3910</v>
      </c>
      <c r="K423" s="263"/>
      <c r="L423" s="272">
        <v>43647</v>
      </c>
      <c r="M423" s="272">
        <v>43709</v>
      </c>
      <c r="N423" s="233" t="s">
        <v>3908</v>
      </c>
      <c r="O423" s="239" t="s">
        <v>124</v>
      </c>
    </row>
    <row r="424" spans="1:15" ht="56.4">
      <c r="A424" s="201">
        <v>326</v>
      </c>
      <c r="B424" s="436" t="s">
        <v>4006</v>
      </c>
      <c r="C424" s="241" t="s">
        <v>4753</v>
      </c>
      <c r="D424" s="245" t="s">
        <v>4754</v>
      </c>
      <c r="E424" s="240" t="s">
        <v>3959</v>
      </c>
      <c r="F424" s="234">
        <v>168</v>
      </c>
      <c r="G424" s="234" t="s">
        <v>77</v>
      </c>
      <c r="H424" s="234">
        <v>60</v>
      </c>
      <c r="I424" s="239">
        <v>78401373000</v>
      </c>
      <c r="J424" s="239" t="s">
        <v>3910</v>
      </c>
      <c r="K424" s="237"/>
      <c r="L424" s="212" t="s">
        <v>4445</v>
      </c>
      <c r="M424" s="232">
        <v>43770</v>
      </c>
      <c r="N424" s="234" t="s">
        <v>4746</v>
      </c>
      <c r="O424" s="239" t="s">
        <v>124</v>
      </c>
    </row>
    <row r="425" spans="1:15" ht="409.6">
      <c r="A425" s="201">
        <v>327</v>
      </c>
      <c r="B425" s="435" t="e">
        <f>#REF!</f>
        <v>#REF!</v>
      </c>
      <c r="C425" s="438" t="s">
        <v>4862</v>
      </c>
      <c r="D425" s="235" t="s">
        <v>4863</v>
      </c>
      <c r="E425" s="235" t="s">
        <v>3915</v>
      </c>
      <c r="F425" s="257" t="s">
        <v>4864</v>
      </c>
      <c r="G425" s="253" t="s">
        <v>4865</v>
      </c>
      <c r="H425" s="253" t="s">
        <v>4866</v>
      </c>
      <c r="I425" s="239">
        <v>78401373000</v>
      </c>
      <c r="J425" s="239" t="s">
        <v>3910</v>
      </c>
      <c r="K425" s="263"/>
      <c r="L425" s="212" t="s">
        <v>4445</v>
      </c>
      <c r="M425" s="272">
        <v>43709</v>
      </c>
      <c r="N425" s="233" t="s">
        <v>3908</v>
      </c>
      <c r="O425" s="239" t="s">
        <v>3086</v>
      </c>
    </row>
    <row r="426" spans="1:15" ht="28.8">
      <c r="A426" s="578" t="s">
        <v>4867</v>
      </c>
      <c r="B426" s="590"/>
      <c r="C426" s="590"/>
      <c r="D426" s="590"/>
      <c r="E426" s="590"/>
      <c r="F426" s="590"/>
      <c r="G426" s="590"/>
      <c r="H426" s="590"/>
      <c r="I426" s="590"/>
      <c r="J426" s="590"/>
      <c r="K426" s="590"/>
      <c r="L426" s="590"/>
      <c r="M426" s="590"/>
      <c r="N426" s="590"/>
      <c r="O426" s="579"/>
    </row>
    <row r="427" spans="1:15" ht="112.8">
      <c r="A427" s="201">
        <v>328</v>
      </c>
      <c r="B427" s="212" t="str">
        <f t="shared" ref="B427:B431" si="26">B420</f>
        <v>19.20</v>
      </c>
      <c r="C427" s="241" t="s">
        <v>4868</v>
      </c>
      <c r="D427" s="240" t="s">
        <v>4869</v>
      </c>
      <c r="E427" s="240" t="s">
        <v>3915</v>
      </c>
      <c r="F427" s="239">
        <v>796</v>
      </c>
      <c r="G427" s="234" t="s">
        <v>4191</v>
      </c>
      <c r="H427" s="234" t="s">
        <v>4870</v>
      </c>
      <c r="I427" s="239">
        <v>78401373000</v>
      </c>
      <c r="J427" s="239" t="s">
        <v>3910</v>
      </c>
      <c r="K427" s="237"/>
      <c r="L427" s="232">
        <v>43619</v>
      </c>
      <c r="M427" s="232" t="s">
        <v>4871</v>
      </c>
      <c r="N427" s="239" t="s">
        <v>3908</v>
      </c>
      <c r="O427" s="239" t="s">
        <v>3086</v>
      </c>
    </row>
    <row r="428" spans="1:15" ht="56.4">
      <c r="A428" s="201">
        <v>329</v>
      </c>
      <c r="B428" s="212" t="str">
        <f t="shared" si="26"/>
        <v>19.20</v>
      </c>
      <c r="C428" s="241" t="s">
        <v>4872</v>
      </c>
      <c r="D428" s="240" t="s">
        <v>4873</v>
      </c>
      <c r="E428" s="240" t="s">
        <v>3915</v>
      </c>
      <c r="F428" s="234" t="s">
        <v>3953</v>
      </c>
      <c r="G428" s="234" t="s">
        <v>4191</v>
      </c>
      <c r="H428" s="234" t="s">
        <v>4874</v>
      </c>
      <c r="I428" s="239">
        <v>78401373000</v>
      </c>
      <c r="J428" s="239" t="s">
        <v>3910</v>
      </c>
      <c r="K428" s="237"/>
      <c r="L428" s="232">
        <v>43620</v>
      </c>
      <c r="M428" s="232" t="s">
        <v>4871</v>
      </c>
      <c r="N428" s="239" t="s">
        <v>3908</v>
      </c>
      <c r="O428" s="239" t="s">
        <v>3086</v>
      </c>
    </row>
    <row r="429" spans="1:15" ht="84.6">
      <c r="A429" s="201">
        <v>330</v>
      </c>
      <c r="B429" s="212" t="str">
        <f t="shared" si="26"/>
        <v>19.21</v>
      </c>
      <c r="C429" s="241" t="s">
        <v>4875</v>
      </c>
      <c r="D429" s="240" t="s">
        <v>4876</v>
      </c>
      <c r="E429" s="240" t="s">
        <v>3915</v>
      </c>
      <c r="F429" s="239">
        <v>796</v>
      </c>
      <c r="G429" s="239" t="s">
        <v>54</v>
      </c>
      <c r="H429" s="239">
        <v>1766</v>
      </c>
      <c r="I429" s="239">
        <v>78401373000</v>
      </c>
      <c r="J429" s="239" t="s">
        <v>3910</v>
      </c>
      <c r="K429" s="237"/>
      <c r="L429" s="232">
        <v>43621</v>
      </c>
      <c r="M429" s="232" t="s">
        <v>4871</v>
      </c>
      <c r="N429" s="239" t="s">
        <v>3908</v>
      </c>
      <c r="O429" s="239" t="s">
        <v>3086</v>
      </c>
    </row>
    <row r="430" spans="1:15" ht="399">
      <c r="A430" s="201">
        <v>331</v>
      </c>
      <c r="B430" s="212" t="str">
        <f t="shared" si="26"/>
        <v>19.21</v>
      </c>
      <c r="C430" s="439" t="s">
        <v>4877</v>
      </c>
      <c r="D430" s="240" t="s">
        <v>4878</v>
      </c>
      <c r="E430" s="240" t="s">
        <v>3915</v>
      </c>
      <c r="F430" s="234" t="s">
        <v>3953</v>
      </c>
      <c r="G430" s="234" t="s">
        <v>4191</v>
      </c>
      <c r="H430" s="234" t="s">
        <v>4879</v>
      </c>
      <c r="I430" s="239">
        <v>78401373000</v>
      </c>
      <c r="J430" s="239" t="s">
        <v>3910</v>
      </c>
      <c r="K430" s="237"/>
      <c r="L430" s="232">
        <v>43621</v>
      </c>
      <c r="M430" s="232" t="s">
        <v>4880</v>
      </c>
      <c r="N430" s="239" t="s">
        <v>3908</v>
      </c>
      <c r="O430" s="239" t="s">
        <v>3086</v>
      </c>
    </row>
    <row r="431" spans="1:15" ht="169.2">
      <c r="A431" s="201">
        <v>332</v>
      </c>
      <c r="B431" s="212" t="str">
        <f t="shared" si="26"/>
        <v>19.20</v>
      </c>
      <c r="C431" s="241" t="s">
        <v>4881</v>
      </c>
      <c r="D431" s="240" t="s">
        <v>4882</v>
      </c>
      <c r="E431" s="240" t="s">
        <v>3915</v>
      </c>
      <c r="F431" s="239">
        <v>796</v>
      </c>
      <c r="G431" s="239" t="s">
        <v>3964</v>
      </c>
      <c r="H431" s="239">
        <v>551</v>
      </c>
      <c r="I431" s="239">
        <v>78401373000</v>
      </c>
      <c r="J431" s="239" t="s">
        <v>3910</v>
      </c>
      <c r="K431" s="237"/>
      <c r="L431" s="232">
        <v>43621</v>
      </c>
      <c r="M431" s="232">
        <v>43709</v>
      </c>
      <c r="N431" s="239" t="s">
        <v>3908</v>
      </c>
      <c r="O431" s="239" t="s">
        <v>3086</v>
      </c>
    </row>
    <row r="432" spans="1:15" ht="28.8">
      <c r="A432" s="578" t="s">
        <v>4883</v>
      </c>
      <c r="B432" s="590"/>
      <c r="C432" s="590"/>
      <c r="D432" s="590"/>
      <c r="E432" s="590"/>
      <c r="F432" s="590"/>
      <c r="G432" s="590"/>
      <c r="H432" s="590"/>
      <c r="I432" s="590"/>
      <c r="J432" s="590"/>
      <c r="K432" s="590"/>
      <c r="L432" s="590"/>
      <c r="M432" s="590"/>
      <c r="N432" s="590"/>
      <c r="O432" s="579"/>
    </row>
    <row r="433" spans="1:15" ht="409.6">
      <c r="A433" s="201">
        <v>333</v>
      </c>
      <c r="B433" s="241" t="s">
        <v>4006</v>
      </c>
      <c r="C433" s="440" t="s">
        <v>4862</v>
      </c>
      <c r="D433" s="441" t="s">
        <v>4884</v>
      </c>
      <c r="E433" s="235" t="s">
        <v>3915</v>
      </c>
      <c r="F433" s="261" t="s">
        <v>4864</v>
      </c>
      <c r="G433" s="234" t="s">
        <v>4865</v>
      </c>
      <c r="H433" s="253" t="s">
        <v>4885</v>
      </c>
      <c r="I433" s="253">
        <v>78401373000</v>
      </c>
      <c r="J433" s="253" t="s">
        <v>3910</v>
      </c>
      <c r="K433" s="258"/>
      <c r="L433" s="383">
        <v>43621</v>
      </c>
      <c r="M433" s="242">
        <v>43709</v>
      </c>
      <c r="N433" s="253" t="s">
        <v>3908</v>
      </c>
      <c r="O433" s="234" t="s">
        <v>3086</v>
      </c>
    </row>
    <row r="434" spans="1:15" ht="84.6">
      <c r="A434" s="201">
        <v>334</v>
      </c>
      <c r="B434" s="212">
        <f t="shared" ref="B434:B438" si="27">B426</f>
        <v>0</v>
      </c>
      <c r="C434" s="244" t="s">
        <v>4886</v>
      </c>
      <c r="D434" s="235" t="s">
        <v>4887</v>
      </c>
      <c r="E434" s="235" t="s">
        <v>3915</v>
      </c>
      <c r="F434" s="253" t="s">
        <v>3953</v>
      </c>
      <c r="G434" s="253" t="s">
        <v>4888</v>
      </c>
      <c r="H434" s="253" t="s">
        <v>4889</v>
      </c>
      <c r="I434" s="233">
        <v>78401373000</v>
      </c>
      <c r="J434" s="233" t="s">
        <v>3910</v>
      </c>
      <c r="K434" s="263"/>
      <c r="L434" s="272">
        <v>43622</v>
      </c>
      <c r="M434" s="272" t="s">
        <v>4890</v>
      </c>
      <c r="N434" s="234" t="s">
        <v>4746</v>
      </c>
      <c r="O434" s="239" t="s">
        <v>124</v>
      </c>
    </row>
    <row r="435" spans="1:15" ht="112.8">
      <c r="A435" s="201">
        <v>335</v>
      </c>
      <c r="B435" s="212" t="str">
        <f t="shared" si="27"/>
        <v>19.20</v>
      </c>
      <c r="C435" s="241" t="s">
        <v>4713</v>
      </c>
      <c r="D435" s="245" t="s">
        <v>3085</v>
      </c>
      <c r="E435" s="240" t="s">
        <v>3915</v>
      </c>
      <c r="F435" s="239">
        <v>796</v>
      </c>
      <c r="G435" s="234" t="s">
        <v>4891</v>
      </c>
      <c r="H435" s="253" t="s">
        <v>4892</v>
      </c>
      <c r="I435" s="239" t="s">
        <v>3909</v>
      </c>
      <c r="J435" s="239" t="s">
        <v>3910</v>
      </c>
      <c r="K435" s="237"/>
      <c r="L435" s="232">
        <v>43617</v>
      </c>
      <c r="M435" s="232">
        <v>43709</v>
      </c>
      <c r="N435" s="239" t="s">
        <v>3908</v>
      </c>
      <c r="O435" s="239" t="s">
        <v>3086</v>
      </c>
    </row>
    <row r="436" spans="1:15" ht="56.4">
      <c r="A436" s="201">
        <v>336</v>
      </c>
      <c r="B436" s="212" t="str">
        <f t="shared" si="27"/>
        <v>19.20</v>
      </c>
      <c r="C436" s="244" t="s">
        <v>4893</v>
      </c>
      <c r="D436" s="275" t="s">
        <v>4894</v>
      </c>
      <c r="E436" s="240" t="s">
        <v>3915</v>
      </c>
      <c r="F436" s="233">
        <v>796</v>
      </c>
      <c r="G436" s="233" t="s">
        <v>54</v>
      </c>
      <c r="H436" s="233">
        <v>1</v>
      </c>
      <c r="I436" s="239">
        <v>78401373000</v>
      </c>
      <c r="J436" s="233" t="s">
        <v>4458</v>
      </c>
      <c r="K436" s="263"/>
      <c r="L436" s="272">
        <v>43617</v>
      </c>
      <c r="M436" s="232">
        <v>43709</v>
      </c>
      <c r="N436" s="239" t="s">
        <v>3908</v>
      </c>
      <c r="O436" s="239" t="s">
        <v>3086</v>
      </c>
    </row>
    <row r="437" spans="1:15" ht="56.4">
      <c r="A437" s="201">
        <v>337</v>
      </c>
      <c r="B437" s="212" t="str">
        <f t="shared" si="27"/>
        <v>19.21</v>
      </c>
      <c r="C437" s="244" t="s">
        <v>4651</v>
      </c>
      <c r="D437" s="275" t="s">
        <v>4895</v>
      </c>
      <c r="E437" s="240" t="s">
        <v>3915</v>
      </c>
      <c r="F437" s="233">
        <v>796</v>
      </c>
      <c r="G437" s="233" t="s">
        <v>54</v>
      </c>
      <c r="H437" s="233">
        <v>10</v>
      </c>
      <c r="I437" s="239">
        <v>78401373000</v>
      </c>
      <c r="J437" s="233" t="s">
        <v>4458</v>
      </c>
      <c r="K437" s="263"/>
      <c r="L437" s="272">
        <v>43618</v>
      </c>
      <c r="M437" s="232">
        <v>43710</v>
      </c>
      <c r="N437" s="234" t="s">
        <v>4746</v>
      </c>
      <c r="O437" s="239" t="s">
        <v>124</v>
      </c>
    </row>
    <row r="438" spans="1:15" ht="56.4">
      <c r="A438" s="201">
        <v>338</v>
      </c>
      <c r="B438" s="212" t="str">
        <f t="shared" si="27"/>
        <v>19.21</v>
      </c>
      <c r="C438" s="244" t="s">
        <v>4896</v>
      </c>
      <c r="D438" s="235" t="s">
        <v>4897</v>
      </c>
      <c r="E438" s="240" t="s">
        <v>3915</v>
      </c>
      <c r="F438" s="233">
        <v>796</v>
      </c>
      <c r="G438" s="233" t="s">
        <v>3929</v>
      </c>
      <c r="H438" s="233">
        <v>1</v>
      </c>
      <c r="I438" s="239">
        <v>78401373000</v>
      </c>
      <c r="J438" s="233" t="s">
        <v>4458</v>
      </c>
      <c r="K438" s="263"/>
      <c r="L438" s="272">
        <v>43618</v>
      </c>
      <c r="M438" s="272">
        <v>43739</v>
      </c>
      <c r="N438" s="239" t="s">
        <v>3908</v>
      </c>
      <c r="O438" s="239" t="s">
        <v>3086</v>
      </c>
    </row>
    <row r="439" spans="1:15" ht="28.8">
      <c r="A439" s="578" t="s">
        <v>4898</v>
      </c>
      <c r="B439" s="590"/>
      <c r="C439" s="590"/>
      <c r="D439" s="590"/>
      <c r="E439" s="590"/>
      <c r="F439" s="590"/>
      <c r="G439" s="590"/>
      <c r="H439" s="590"/>
      <c r="I439" s="590"/>
      <c r="J439" s="590"/>
      <c r="K439" s="590"/>
      <c r="L439" s="590"/>
      <c r="M439" s="590"/>
      <c r="N439" s="590"/>
      <c r="O439" s="579"/>
    </row>
    <row r="440" spans="1:15" ht="56.4">
      <c r="A440" s="201">
        <v>339</v>
      </c>
      <c r="B440" s="212" t="s">
        <v>4006</v>
      </c>
      <c r="C440" s="244" t="s">
        <v>4899</v>
      </c>
      <c r="D440" s="235" t="s">
        <v>4900</v>
      </c>
      <c r="E440" s="240" t="s">
        <v>3915</v>
      </c>
      <c r="F440" s="233">
        <v>796</v>
      </c>
      <c r="G440" s="233" t="s">
        <v>54</v>
      </c>
      <c r="H440" s="233">
        <v>2221</v>
      </c>
      <c r="I440" s="239">
        <v>78401373000</v>
      </c>
      <c r="J440" s="233" t="s">
        <v>4458</v>
      </c>
      <c r="K440" s="263"/>
      <c r="L440" s="272">
        <v>43678</v>
      </c>
      <c r="M440" s="272">
        <v>43800</v>
      </c>
      <c r="N440" s="239" t="s">
        <v>3908</v>
      </c>
      <c r="O440" s="239" t="s">
        <v>124</v>
      </c>
    </row>
    <row r="441" spans="1:15" ht="56.4">
      <c r="A441" s="201">
        <v>340</v>
      </c>
      <c r="B441" s="212" t="str">
        <f t="shared" ref="B441:B443" si="28">B433</f>
        <v>19.20</v>
      </c>
      <c r="C441" s="244" t="s">
        <v>4896</v>
      </c>
      <c r="D441" s="235" t="s">
        <v>4901</v>
      </c>
      <c r="E441" s="240" t="s">
        <v>3959</v>
      </c>
      <c r="F441" s="233" t="s">
        <v>3773</v>
      </c>
      <c r="G441" s="233" t="s">
        <v>3929</v>
      </c>
      <c r="H441" s="233">
        <v>1</v>
      </c>
      <c r="I441" s="239">
        <v>78401373000</v>
      </c>
      <c r="J441" s="233" t="s">
        <v>4458</v>
      </c>
      <c r="K441" s="263"/>
      <c r="L441" s="272">
        <v>43647</v>
      </c>
      <c r="M441" s="272">
        <v>43770</v>
      </c>
      <c r="N441" s="234" t="s">
        <v>4746</v>
      </c>
      <c r="O441" s="239" t="s">
        <v>124</v>
      </c>
    </row>
    <row r="442" spans="1:15" ht="84.6">
      <c r="A442" s="201">
        <v>341</v>
      </c>
      <c r="B442" s="212">
        <f t="shared" si="28"/>
        <v>0</v>
      </c>
      <c r="C442" s="244" t="s">
        <v>4902</v>
      </c>
      <c r="D442" s="235" t="s">
        <v>4706</v>
      </c>
      <c r="E442" s="240" t="s">
        <v>3915</v>
      </c>
      <c r="F442" s="253" t="s">
        <v>3953</v>
      </c>
      <c r="G442" s="253" t="s">
        <v>4888</v>
      </c>
      <c r="H442" s="253" t="s">
        <v>4903</v>
      </c>
      <c r="I442" s="239">
        <v>78401373000</v>
      </c>
      <c r="J442" s="233" t="s">
        <v>4458</v>
      </c>
      <c r="K442" s="263"/>
      <c r="L442" s="272">
        <v>43647</v>
      </c>
      <c r="M442" s="272">
        <v>43770</v>
      </c>
      <c r="N442" s="239" t="s">
        <v>3908</v>
      </c>
      <c r="O442" s="239" t="s">
        <v>3086</v>
      </c>
    </row>
    <row r="443" spans="1:15" ht="84.6">
      <c r="A443" s="201">
        <v>342</v>
      </c>
      <c r="B443" s="212" t="str">
        <f t="shared" si="28"/>
        <v>19.20</v>
      </c>
      <c r="C443" s="244" t="s">
        <v>4904</v>
      </c>
      <c r="D443" s="235" t="s">
        <v>4905</v>
      </c>
      <c r="E443" s="235" t="s">
        <v>3915</v>
      </c>
      <c r="F443" s="233" t="s">
        <v>3752</v>
      </c>
      <c r="G443" s="233" t="s">
        <v>54</v>
      </c>
      <c r="H443" s="233">
        <v>45</v>
      </c>
      <c r="I443" s="233">
        <v>78401373000</v>
      </c>
      <c r="J443" s="233" t="s">
        <v>3910</v>
      </c>
      <c r="K443" s="263"/>
      <c r="L443" s="272">
        <v>43647</v>
      </c>
      <c r="M443" s="272">
        <v>43739</v>
      </c>
      <c r="N443" s="234" t="s">
        <v>3908</v>
      </c>
      <c r="O443" s="239" t="s">
        <v>3086</v>
      </c>
    </row>
  </sheetData>
  <mergeCells count="108">
    <mergeCell ref="A439:O439"/>
    <mergeCell ref="A426:O426"/>
    <mergeCell ref="A412:O412"/>
    <mergeCell ref="A389:O389"/>
    <mergeCell ref="A404:O404"/>
    <mergeCell ref="A379:O379"/>
    <mergeCell ref="A369:N369"/>
    <mergeCell ref="A377:N377"/>
    <mergeCell ref="A351:N351"/>
    <mergeCell ref="A432:O432"/>
    <mergeCell ref="A342:N342"/>
    <mergeCell ref="A361:N361"/>
    <mergeCell ref="A373:O373"/>
    <mergeCell ref="A384:O384"/>
    <mergeCell ref="A408:O408"/>
    <mergeCell ref="A418:O418"/>
    <mergeCell ref="A316:N316"/>
    <mergeCell ref="A302:N302"/>
    <mergeCell ref="A347:N347"/>
    <mergeCell ref="A286:N286"/>
    <mergeCell ref="A332:N332"/>
    <mergeCell ref="A258:N258"/>
    <mergeCell ref="A250:N250"/>
    <mergeCell ref="A244:N244"/>
    <mergeCell ref="A290:N290"/>
    <mergeCell ref="A273:N273"/>
    <mergeCell ref="A323:N323"/>
    <mergeCell ref="A311:N311"/>
    <mergeCell ref="A231:N231"/>
    <mergeCell ref="A144:N144"/>
    <mergeCell ref="A125:N125"/>
    <mergeCell ref="A168:N168"/>
    <mergeCell ref="A157:N157"/>
    <mergeCell ref="A146:N146"/>
    <mergeCell ref="A137:N137"/>
    <mergeCell ref="A176:N176"/>
    <mergeCell ref="A161:N161"/>
    <mergeCell ref="A152:N152"/>
    <mergeCell ref="A200:N200"/>
    <mergeCell ref="A197:N197"/>
    <mergeCell ref="A216:N216"/>
    <mergeCell ref="A183:N183"/>
    <mergeCell ref="N79:N85"/>
    <mergeCell ref="A115:N115"/>
    <mergeCell ref="D79:D85"/>
    <mergeCell ref="E79:E85"/>
    <mergeCell ref="I79:I85"/>
    <mergeCell ref="J79:J85"/>
    <mergeCell ref="A113:N113"/>
    <mergeCell ref="A104:N104"/>
    <mergeCell ref="A223:N223"/>
    <mergeCell ref="A10:D10"/>
    <mergeCell ref="E10:I10"/>
    <mergeCell ref="A28:N28"/>
    <mergeCell ref="A31:N31"/>
    <mergeCell ref="A39:N39"/>
    <mergeCell ref="A44:N44"/>
    <mergeCell ref="F18:G18"/>
    <mergeCell ref="H18:H19"/>
    <mergeCell ref="A79:A85"/>
    <mergeCell ref="B79:B85"/>
    <mergeCell ref="C79:C85"/>
    <mergeCell ref="K79:K85"/>
    <mergeCell ref="A42:N42"/>
    <mergeCell ref="A26:N26"/>
    <mergeCell ref="A47:N47"/>
    <mergeCell ref="A51:N51"/>
    <mergeCell ref="A73:N73"/>
    <mergeCell ref="A60:N60"/>
    <mergeCell ref="A54:N54"/>
    <mergeCell ref="A49:N49"/>
    <mergeCell ref="A64:N64"/>
    <mergeCell ref="A56:N56"/>
    <mergeCell ref="A69:N69"/>
    <mergeCell ref="A11:D11"/>
    <mergeCell ref="E1:H1"/>
    <mergeCell ref="E2:H2"/>
    <mergeCell ref="E3:F3"/>
    <mergeCell ref="A7:D7"/>
    <mergeCell ref="E7:I7"/>
    <mergeCell ref="A8:D8"/>
    <mergeCell ref="E8:I8"/>
    <mergeCell ref="A9:D9"/>
    <mergeCell ref="E9:I9"/>
    <mergeCell ref="E11:I11"/>
    <mergeCell ref="A12:D12"/>
    <mergeCell ref="L17:M18"/>
    <mergeCell ref="A254:N254"/>
    <mergeCell ref="A246:N246"/>
    <mergeCell ref="A237:N237"/>
    <mergeCell ref="E12:I12"/>
    <mergeCell ref="A13:D13"/>
    <mergeCell ref="E13:I13"/>
    <mergeCell ref="A17:A19"/>
    <mergeCell ref="B17:B19"/>
    <mergeCell ref="C17:C19"/>
    <mergeCell ref="D17:K17"/>
    <mergeCell ref="A21:N21"/>
    <mergeCell ref="I18:J18"/>
    <mergeCell ref="K18:K19"/>
    <mergeCell ref="A36:N36"/>
    <mergeCell ref="A24:N24"/>
    <mergeCell ref="N17:N19"/>
    <mergeCell ref="D18:D19"/>
    <mergeCell ref="E18:E19"/>
    <mergeCell ref="A119:N119"/>
    <mergeCell ref="L79:L85"/>
    <mergeCell ref="M79:M85"/>
  </mergeCells>
  <hyperlinks>
    <hyperlink ref="E10"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РПЗ ОАО"НК"РН" 2014</vt:lpstr>
      <vt:lpstr>ПЗ932 (с тр)</vt:lpstr>
      <vt:lpstr>План</vt:lpstr>
      <vt:lpstr>План по КС сент 2014</vt:lpstr>
      <vt:lpstr>План по КС окт 2014</vt:lpstr>
      <vt:lpstr>'ПЗ932 (с тр)'!Заголовки_для_печати</vt:lpstr>
      <vt:lpstr>'ПЗ932 (с 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2017-04-17T11:14:42Z</cp:lastPrinted>
  <dcterms:created xsi:type="dcterms:W3CDTF">2013-11-20T13:58:12Z</dcterms:created>
  <dcterms:modified xsi:type="dcterms:W3CDTF">2019-07-11T07:53:14Z</dcterms:modified>
</cp:coreProperties>
</file>